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LICITAÇÕES 2024\PASTA - CONCORRÊNCIA ELETRÔNICA\"/>
    </mc:Choice>
  </mc:AlternateContent>
  <bookViews>
    <workbookView xWindow="0" yWindow="0" windowWidth="28800" windowHeight="12435"/>
  </bookViews>
  <sheets>
    <sheet name="Orçamento Sintét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 s="1"/>
  <c r="H29" i="1"/>
  <c r="I29" i="1" s="1"/>
  <c r="I28" i="1"/>
  <c r="H28" i="1"/>
  <c r="H27" i="1"/>
  <c r="I27" i="1" s="1"/>
  <c r="H26" i="1"/>
  <c r="I26" i="1" s="1"/>
  <c r="H24" i="1"/>
  <c r="I24" i="1" s="1"/>
  <c r="H23" i="1"/>
  <c r="I23" i="1" s="1"/>
  <c r="H21" i="1"/>
  <c r="I21" i="1" s="1"/>
  <c r="H20" i="1"/>
  <c r="I20" i="1" s="1"/>
  <c r="I19" i="1"/>
  <c r="H19" i="1"/>
  <c r="H18" i="1"/>
  <c r="I18" i="1" s="1"/>
  <c r="H17" i="1"/>
  <c r="I17" i="1" s="1"/>
  <c r="I16" i="1"/>
  <c r="H16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8" i="1"/>
  <c r="I8" i="1" s="1"/>
  <c r="H7" i="1"/>
  <c r="I7" i="1" s="1"/>
  <c r="H6" i="1"/>
  <c r="I6" i="1" s="1"/>
</calcChain>
</file>

<file path=xl/sharedStrings.xml><?xml version="1.0" encoding="utf-8"?>
<sst xmlns="http://schemas.openxmlformats.org/spreadsheetml/2006/main" count="142" uniqueCount="104">
  <si>
    <t>Obra</t>
  </si>
  <si>
    <t>Bancos</t>
  </si>
  <si>
    <t>B.D.I.</t>
  </si>
  <si>
    <t>Encargos Sociais</t>
  </si>
  <si>
    <t>SIDROLÂNDIA - RIO VACARIA - BSCC 3,0X3,0</t>
  </si>
  <si>
    <t xml:space="preserve">SINAPI - 11/2023 - Mato Grosso do Sul
SICRO3 - 07/2023 - Mato Grosso do Sul
</t>
  </si>
  <si>
    <t>30,74%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</si>
  <si>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</si>
  <si>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</si>
  <si>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</si>
  <si>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</si>
  <si>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</si>
  <si>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</si>
  <si>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</si>
  <si>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</si>
  <si>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</si>
  <si>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</si>
  <si>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</si>
  <si>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01 </t>
  </si>
  <si>
    <t>SERVIÇOS PRELIMINARES</t>
  </si>
  <si>
    <t xml:space="preserve"> 01.1 </t>
  </si>
  <si>
    <t xml:space="preserve"> IUS0001 </t>
  </si>
  <si>
    <t>Próprio</t>
  </si>
  <si>
    <t>Placa de obra em chapa de aço galvanizado (REF 74209/001 descontinuado em 01/01/2020)</t>
  </si>
  <si>
    <t>m²</t>
  </si>
  <si>
    <t xml:space="preserve"> 01.2 </t>
  </si>
  <si>
    <t xml:space="preserve"> 00010775 </t>
  </si>
  <si>
    <t>SINAPI</t>
  </si>
  <si>
    <t>LOCACAO DE CONTAINER 2,30 X 6,00 M, ALT. 2,50 M, COM 1 SANITARIO, PARA ESCRITORIO, COMPLETO, SEM DIVISORIAS INTERNAS (NAO INCLUI MOBILIZACAO/DESMOBILIZACAO)</t>
  </si>
  <si>
    <t>MES</t>
  </si>
  <si>
    <t xml:space="preserve"> 01.3 </t>
  </si>
  <si>
    <t xml:space="preserve"> 97054 </t>
  </si>
  <si>
    <t>INSTALAÇÃO DE SINALIZADOR NOTURNO LED. AF_11/2017</t>
  </si>
  <si>
    <t>UN</t>
  </si>
  <si>
    <t xml:space="preserve"> 02 </t>
  </si>
  <si>
    <t>GALERIA BSCC 3,0X3,0M</t>
  </si>
  <si>
    <t xml:space="preserve"> 02.01 </t>
  </si>
  <si>
    <t xml:space="preserve"> 93358 </t>
  </si>
  <si>
    <t>ESCAVAÇÃO MANUAL DE VALA COM PROFUNDIDADE MENOR OU IGUAL A 1,30 M. AF_02/2021</t>
  </si>
  <si>
    <t>m³</t>
  </si>
  <si>
    <t xml:space="preserve"> 02.02 </t>
  </si>
  <si>
    <t xml:space="preserve"> IUD30112 </t>
  </si>
  <si>
    <t>Lastro ou enroncamento de pedra-de-mão ou rachão, com lançamento mecanizado, fornecimento e apiloamento. Exclusive transporte.</t>
  </si>
  <si>
    <t xml:space="preserve"> 02.03 </t>
  </si>
  <si>
    <t xml:space="preserve"> 93588 </t>
  </si>
  <si>
    <t>TRANSPORTE COM CAMINHÃO BASCULANTE DE 10 M³, EM VIA URBANA EM LEITO NATURAL (UNIDADE: M3XKM). AF_07/2020</t>
  </si>
  <si>
    <t>M3XKM</t>
  </si>
  <si>
    <t xml:space="preserve"> 02.04 </t>
  </si>
  <si>
    <t xml:space="preserve"> 98504 </t>
  </si>
  <si>
    <t>PLANTIO DE GRAMA BATATAIS EM PLACAS. AF_05/2018</t>
  </si>
  <si>
    <t xml:space="preserve"> 02.05 </t>
  </si>
  <si>
    <t xml:space="preserve"> 101126 </t>
  </si>
  <si>
    <t>ESCAVAÇÃO HORIZONTAL, INCLUINDO CARGA E DESCARGA EM SOLO DE 1A CATEGORIA COM TRATOR DE ESTEIRAS (170HP/LÂMINA: 5,20M3). AF_07/2020</t>
  </si>
  <si>
    <t xml:space="preserve"> 02.06 </t>
  </si>
  <si>
    <t xml:space="preserve"> 02.07 </t>
  </si>
  <si>
    <t xml:space="preserve"> 96386 </t>
  </si>
  <si>
    <t>EXECUÇÃO E COMPACTAÇÃO DE ATERRO COM SOLO PREDOMINANTEMENTE ARENOSO - EXCLUSIVE SOLO, ESCAVAÇÃO, CARGA E TRANSPORTE. AF_11/2019</t>
  </si>
  <si>
    <t xml:space="preserve"> 02.8 </t>
  </si>
  <si>
    <t xml:space="preserve"> 6817874 </t>
  </si>
  <si>
    <t>SICRO3</t>
  </si>
  <si>
    <t>Corpo de BSCC - seção fechada de 3,0 x 3,0 m - pré-moldado - altura do aterro de 1,00 a 2,50 m - areia extraída e britaproduzida</t>
  </si>
  <si>
    <t>m</t>
  </si>
  <si>
    <t xml:space="preserve"> 02.09 </t>
  </si>
  <si>
    <t xml:space="preserve"> 0705249 </t>
  </si>
  <si>
    <t>Boca de BSCC 3,00 x 3,00 m - esconsidade 0° - areia e brita comerciais</t>
  </si>
  <si>
    <t>un</t>
  </si>
  <si>
    <t xml:space="preserve"> 02.10 </t>
  </si>
  <si>
    <t xml:space="preserve"> 100952 </t>
  </si>
  <si>
    <t>TRANSPORTE COM CAMINHÃO CARROCERIA COM GUINDAUTO (MUNCK),  MOMENTO MÁXIMO DE CARGA 11,7 TM, EM VIA URBANA PAVIMENTADA, DMT ATÉ 30KM (UNIDADE: TXKM). AF_07/2020</t>
  </si>
  <si>
    <t>TXKM</t>
  </si>
  <si>
    <t xml:space="preserve"> 02.11 </t>
  </si>
  <si>
    <t xml:space="preserve"> 100953 </t>
  </si>
  <si>
    <t>TRANSPORTE COM CAMINHÃO CARROCERIA COM GUINDAUTO (MUNCK),  MOMENTO MÁXIMO DE CARGA 11,7 TM, EM VIA URBANA PAVIMENTADA, ADICIONAL PARA DMT EXCEDENTE A 30 KM (UNIDADE: TXKM). AF_07/2020</t>
  </si>
  <si>
    <t xml:space="preserve"> 02.12 </t>
  </si>
  <si>
    <t xml:space="preserve"> 95241 </t>
  </si>
  <si>
    <t>LASTRO DE CONCRETO MAGRO, APLICADO EM PISOS, LAJES SOBRE SOLO OU RADIERS, ESPESSURA DE 5 CM. AF_07/2016</t>
  </si>
  <si>
    <t xml:space="preserve"> 03 </t>
  </si>
  <si>
    <t>CORTA-RIO</t>
  </si>
  <si>
    <t xml:space="preserve"> 03.1 </t>
  </si>
  <si>
    <t xml:space="preserve"> 03.2 </t>
  </si>
  <si>
    <t xml:space="preserve"> 04 </t>
  </si>
  <si>
    <t>ADMINISTRAÇÃO DE OBRA</t>
  </si>
  <si>
    <t xml:space="preserve"> 04.1 </t>
  </si>
  <si>
    <t xml:space="preserve"> 90777 </t>
  </si>
  <si>
    <t>ENGENHEIRO CIVIL DE OBRA JUNIOR COM ENCARGOS COMPLEMENTARES</t>
  </si>
  <si>
    <t>H</t>
  </si>
  <si>
    <t xml:space="preserve"> 04.2 </t>
  </si>
  <si>
    <t xml:space="preserve"> 90776 </t>
  </si>
  <si>
    <t>ENCARREGADO GERAL COM ENCARGOS COMPLEMENTARES</t>
  </si>
  <si>
    <t xml:space="preserve"> 04.3 </t>
  </si>
  <si>
    <t xml:space="preserve"> 90781 </t>
  </si>
  <si>
    <t>TOPOGRAFO COM ENCARGOS COMPLEMENTARES</t>
  </si>
  <si>
    <t xml:space="preserve"> 04.4 </t>
  </si>
  <si>
    <t xml:space="preserve"> 88253 </t>
  </si>
  <si>
    <t>AUXILIAR DE TOPÓGRAFO COM ENCARGOS COMPLEMENTARES</t>
  </si>
  <si>
    <t xml:space="preserve"> 05 </t>
  </si>
  <si>
    <t>LICENCIAMENTO AMBIENTAL</t>
  </si>
  <si>
    <t xml:space="preserve"> 05.1 </t>
  </si>
  <si>
    <t xml:space="preserve"> LIC 3 </t>
  </si>
  <si>
    <t>Licenciamento Ambiental (LIO) para atividade de PONTE (existente) - RECUPERAÇÃO, REFORMA OU SUBSTITUIÇÃO DE PONTE DE MADEIRA POR PONTE DE CONCRETO</t>
  </si>
  <si>
    <t>Total sem BDI</t>
  </si>
  <si>
    <t>Total do BDI</t>
  </si>
  <si>
    <t>Total Geral</t>
  </si>
  <si>
    <t xml:space="preserve">_______________________________________________________________
LAZARO BARBOSA MACHADO
ENG CIVIL CREA 22039/D MG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</si>
</sst>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7" fillId="18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4" fontId="8" fillId="9" borderId="6" xfId="0" applyNumberFormat="1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right" vertical="center" wrapText="1"/>
    </xf>
    <xf numFmtId="0" fontId="10" fillId="11" borderId="8" xfId="0" applyFont="1" applyFill="1" applyBorder="1" applyAlignment="1">
      <alignment horizontal="center" vertical="center" wrapText="1"/>
    </xf>
    <xf numFmtId="4" fontId="12" fillId="13" borderId="10" xfId="0" applyNumberFormat="1" applyFont="1" applyFill="1" applyBorder="1" applyAlignment="1">
      <alignment horizontal="righ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5" fillId="16" borderId="13" xfId="0" applyFont="1" applyFill="1" applyBorder="1" applyAlignment="1">
      <alignment horizontal="right" vertical="center" wrapText="1"/>
    </xf>
    <xf numFmtId="0" fontId="14" fillId="15" borderId="12" xfId="0" applyFont="1" applyFill="1" applyBorder="1" applyAlignment="1">
      <alignment horizontal="center" vertical="center" wrapText="1"/>
    </xf>
    <xf numFmtId="4" fontId="16" fillId="17" borderId="14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horizontal="left" vertical="center" wrapText="1"/>
    </xf>
    <xf numFmtId="0" fontId="18" fillId="19" borderId="0" xfId="0" applyFont="1" applyFill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11" fillId="12" borderId="9" xfId="0" applyNumberFormat="1" applyFont="1" applyFill="1" applyBorder="1" applyAlignment="1">
      <alignment horizontal="right" vertical="center" wrapText="1"/>
    </xf>
    <xf numFmtId="4" fontId="15" fillId="16" borderId="13" xfId="0" applyNumberFormat="1" applyFont="1" applyFill="1" applyBorder="1" applyAlignment="1">
      <alignment horizontal="right" vertical="center" wrapText="1"/>
    </xf>
    <xf numFmtId="4" fontId="22" fillId="23" borderId="0" xfId="0" applyNumberFormat="1" applyFont="1" applyFill="1" applyAlignment="1">
      <alignment horizontal="center" vertical="center" wrapText="1"/>
    </xf>
    <xf numFmtId="4" fontId="18" fillId="19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9" fillId="20" borderId="0" xfId="0" applyFont="1" applyFill="1" applyAlignment="1">
      <alignment horizontal="right" vertical="center" wrapText="1"/>
    </xf>
    <xf numFmtId="0" fontId="17" fillId="18" borderId="0" xfId="0" applyFont="1" applyFill="1" applyAlignment="1">
      <alignment horizontal="left" vertical="center" wrapText="1"/>
    </xf>
    <xf numFmtId="4" fontId="20" fillId="21" borderId="0" xfId="0" applyNumberFormat="1" applyFont="1" applyFill="1" applyAlignment="1">
      <alignment horizontal="right" vertical="center" wrapText="1"/>
    </xf>
    <xf numFmtId="0" fontId="22" fillId="2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885825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showOutlineSymbols="0" showWhiteSpace="0" workbookViewId="0">
      <selection activeCell="J9" sqref="J9"/>
    </sheetView>
  </sheetViews>
  <sheetFormatPr defaultRowHeight="14.25" x14ac:dyDescent="0.2"/>
  <cols>
    <col min="1" max="2" width="10" style="2" bestFit="1" customWidth="1"/>
    <col min="3" max="3" width="13.25" style="2" bestFit="1" customWidth="1"/>
    <col min="4" max="4" width="60" style="2" bestFit="1" customWidth="1"/>
    <col min="5" max="5" width="8" style="2" bestFit="1" customWidth="1"/>
    <col min="6" max="6" width="13" style="26" bestFit="1" customWidth="1"/>
    <col min="7" max="10" width="13" style="2" bestFit="1" customWidth="1"/>
    <col min="11" max="16384" width="9" style="2"/>
  </cols>
  <sheetData>
    <row r="1" spans="1:9" ht="15" x14ac:dyDescent="0.2">
      <c r="A1" s="1"/>
      <c r="B1" s="1"/>
      <c r="C1" s="1"/>
      <c r="D1" s="1" t="s">
        <v>0</v>
      </c>
      <c r="E1" s="33" t="s">
        <v>1</v>
      </c>
      <c r="F1" s="33"/>
      <c r="G1" s="33" t="s">
        <v>2</v>
      </c>
      <c r="H1" s="33"/>
      <c r="I1" s="33" t="s">
        <v>3</v>
      </c>
    </row>
    <row r="2" spans="1:9" ht="80.099999999999994" customHeight="1" x14ac:dyDescent="0.2">
      <c r="A2" s="3"/>
      <c r="B2" s="3"/>
      <c r="C2" s="3"/>
      <c r="D2" s="3" t="s">
        <v>4</v>
      </c>
      <c r="E2" s="28" t="s">
        <v>5</v>
      </c>
      <c r="F2" s="28"/>
      <c r="G2" s="28" t="s">
        <v>6</v>
      </c>
      <c r="H2" s="28"/>
      <c r="I2" s="28" t="s">
        <v>7</v>
      </c>
    </row>
    <row r="3" spans="1:9" x14ac:dyDescent="0.2">
      <c r="A3" s="32" t="s">
        <v>8</v>
      </c>
      <c r="B3" s="31"/>
      <c r="C3" s="31"/>
      <c r="D3" s="31"/>
      <c r="E3" s="31"/>
      <c r="F3" s="31"/>
      <c r="G3" s="31"/>
      <c r="H3" s="31"/>
      <c r="I3" s="31"/>
    </row>
    <row r="4" spans="1:9" ht="30" customHeight="1" x14ac:dyDescent="0.2">
      <c r="A4" s="4" t="s">
        <v>9</v>
      </c>
      <c r="B4" s="5" t="s">
        <v>10</v>
      </c>
      <c r="C4" s="4" t="s">
        <v>11</v>
      </c>
      <c r="D4" s="4" t="s">
        <v>12</v>
      </c>
      <c r="E4" s="6" t="s">
        <v>13</v>
      </c>
      <c r="F4" s="20" t="s">
        <v>14</v>
      </c>
      <c r="G4" s="5" t="s">
        <v>15</v>
      </c>
      <c r="H4" s="5" t="s">
        <v>16</v>
      </c>
      <c r="I4" s="5" t="s">
        <v>17</v>
      </c>
    </row>
    <row r="5" spans="1:9" ht="24" customHeight="1" x14ac:dyDescent="0.2">
      <c r="A5" s="7" t="s">
        <v>18</v>
      </c>
      <c r="B5" s="7"/>
      <c r="C5" s="7"/>
      <c r="D5" s="7" t="s">
        <v>19</v>
      </c>
      <c r="E5" s="7"/>
      <c r="F5" s="21"/>
      <c r="G5" s="7"/>
      <c r="H5" s="7"/>
      <c r="I5" s="8">
        <v>10663</v>
      </c>
    </row>
    <row r="6" spans="1:9" ht="26.1" customHeight="1" x14ac:dyDescent="0.2">
      <c r="A6" s="9" t="s">
        <v>20</v>
      </c>
      <c r="B6" s="10" t="s">
        <v>21</v>
      </c>
      <c r="C6" s="9" t="s">
        <v>22</v>
      </c>
      <c r="D6" s="9" t="s">
        <v>23</v>
      </c>
      <c r="E6" s="11" t="s">
        <v>24</v>
      </c>
      <c r="F6" s="22">
        <v>12</v>
      </c>
      <c r="G6" s="12">
        <v>359.07</v>
      </c>
      <c r="H6" s="12">
        <f>TRUNC(G6 * (1 + 30.74 / 100), 2)</f>
        <v>469.44</v>
      </c>
      <c r="I6" s="12">
        <f>TRUNC(F6 * H6, 2)</f>
        <v>5633.28</v>
      </c>
    </row>
    <row r="7" spans="1:9" ht="51.95" customHeight="1" x14ac:dyDescent="0.2">
      <c r="A7" s="13" t="s">
        <v>25</v>
      </c>
      <c r="B7" s="14" t="s">
        <v>26</v>
      </c>
      <c r="C7" s="13" t="s">
        <v>27</v>
      </c>
      <c r="D7" s="13" t="s">
        <v>28</v>
      </c>
      <c r="E7" s="15" t="s">
        <v>29</v>
      </c>
      <c r="F7" s="23">
        <v>4</v>
      </c>
      <c r="G7" s="16">
        <v>890</v>
      </c>
      <c r="H7" s="16">
        <f>TRUNC(G7 * (1 + 30.74 / 100), 2)</f>
        <v>1163.58</v>
      </c>
      <c r="I7" s="16">
        <f>TRUNC(F7 * H7, 2)</f>
        <v>4654.32</v>
      </c>
    </row>
    <row r="8" spans="1:9" ht="24" customHeight="1" x14ac:dyDescent="0.2">
      <c r="A8" s="9" t="s">
        <v>30</v>
      </c>
      <c r="B8" s="10" t="s">
        <v>31</v>
      </c>
      <c r="C8" s="9" t="s">
        <v>27</v>
      </c>
      <c r="D8" s="9" t="s">
        <v>32</v>
      </c>
      <c r="E8" s="11" t="s">
        <v>33</v>
      </c>
      <c r="F8" s="22">
        <v>10</v>
      </c>
      <c r="G8" s="12">
        <v>28.72</v>
      </c>
      <c r="H8" s="12">
        <f>TRUNC(G8 * (1 + 30.74 / 100), 2)</f>
        <v>37.54</v>
      </c>
      <c r="I8" s="12">
        <f>TRUNC(F8 * H8, 2)</f>
        <v>375.4</v>
      </c>
    </row>
    <row r="9" spans="1:9" ht="24" customHeight="1" x14ac:dyDescent="0.2">
      <c r="A9" s="7" t="s">
        <v>34</v>
      </c>
      <c r="B9" s="7"/>
      <c r="C9" s="7"/>
      <c r="D9" s="7" t="s">
        <v>35</v>
      </c>
      <c r="E9" s="7"/>
      <c r="F9" s="21"/>
      <c r="G9" s="7"/>
      <c r="H9" s="7"/>
      <c r="I9" s="8">
        <v>348975.01</v>
      </c>
    </row>
    <row r="10" spans="1:9" ht="26.1" customHeight="1" x14ac:dyDescent="0.2">
      <c r="A10" s="9" t="s">
        <v>36</v>
      </c>
      <c r="B10" s="10" t="s">
        <v>37</v>
      </c>
      <c r="C10" s="9" t="s">
        <v>27</v>
      </c>
      <c r="D10" s="9" t="s">
        <v>38</v>
      </c>
      <c r="E10" s="11" t="s">
        <v>39</v>
      </c>
      <c r="F10" s="22">
        <v>1374.36</v>
      </c>
      <c r="G10" s="12">
        <v>78.13</v>
      </c>
      <c r="H10" s="12">
        <f t="shared" ref="H10:H21" si="0">TRUNC(G10 * (1 + 30.74 / 100), 2)</f>
        <v>102.14</v>
      </c>
      <c r="I10" s="12">
        <f t="shared" ref="I10:I21" si="1">TRUNC(F10 * H10, 2)</f>
        <v>140377.13</v>
      </c>
    </row>
    <row r="11" spans="1:9" ht="39" customHeight="1" x14ac:dyDescent="0.2">
      <c r="A11" s="9" t="s">
        <v>40</v>
      </c>
      <c r="B11" s="10" t="s">
        <v>41</v>
      </c>
      <c r="C11" s="9" t="s">
        <v>22</v>
      </c>
      <c r="D11" s="9" t="s">
        <v>42</v>
      </c>
      <c r="E11" s="11" t="s">
        <v>39</v>
      </c>
      <c r="F11" s="22">
        <v>59.93</v>
      </c>
      <c r="G11" s="12">
        <v>281.16000000000003</v>
      </c>
      <c r="H11" s="12">
        <f t="shared" si="0"/>
        <v>367.58</v>
      </c>
      <c r="I11" s="12">
        <f t="shared" si="1"/>
        <v>22029.06</v>
      </c>
    </row>
    <row r="12" spans="1:9" ht="39" customHeight="1" x14ac:dyDescent="0.2">
      <c r="A12" s="9" t="s">
        <v>43</v>
      </c>
      <c r="B12" s="10" t="s">
        <v>44</v>
      </c>
      <c r="C12" s="9" t="s">
        <v>27</v>
      </c>
      <c r="D12" s="9" t="s">
        <v>45</v>
      </c>
      <c r="E12" s="11" t="s">
        <v>46</v>
      </c>
      <c r="F12" s="22">
        <v>1797.9</v>
      </c>
      <c r="G12" s="12">
        <v>3.18</v>
      </c>
      <c r="H12" s="12">
        <f t="shared" si="0"/>
        <v>4.1500000000000004</v>
      </c>
      <c r="I12" s="12">
        <f t="shared" si="1"/>
        <v>7461.28</v>
      </c>
    </row>
    <row r="13" spans="1:9" ht="24" customHeight="1" x14ac:dyDescent="0.2">
      <c r="A13" s="9" t="s">
        <v>47</v>
      </c>
      <c r="B13" s="10" t="s">
        <v>48</v>
      </c>
      <c r="C13" s="9" t="s">
        <v>27</v>
      </c>
      <c r="D13" s="9" t="s">
        <v>49</v>
      </c>
      <c r="E13" s="11" t="s">
        <v>24</v>
      </c>
      <c r="F13" s="22">
        <v>120</v>
      </c>
      <c r="G13" s="12">
        <v>10.24</v>
      </c>
      <c r="H13" s="12">
        <f t="shared" si="0"/>
        <v>13.38</v>
      </c>
      <c r="I13" s="12">
        <f t="shared" si="1"/>
        <v>1605.6</v>
      </c>
    </row>
    <row r="14" spans="1:9" ht="39" customHeight="1" x14ac:dyDescent="0.2">
      <c r="A14" s="9" t="s">
        <v>50</v>
      </c>
      <c r="B14" s="10" t="s">
        <v>51</v>
      </c>
      <c r="C14" s="9" t="s">
        <v>27</v>
      </c>
      <c r="D14" s="9" t="s">
        <v>52</v>
      </c>
      <c r="E14" s="11" t="s">
        <v>39</v>
      </c>
      <c r="F14" s="22">
        <v>635.89</v>
      </c>
      <c r="G14" s="12">
        <v>12.99</v>
      </c>
      <c r="H14" s="12">
        <f t="shared" si="0"/>
        <v>16.98</v>
      </c>
      <c r="I14" s="12">
        <f t="shared" si="1"/>
        <v>10797.41</v>
      </c>
    </row>
    <row r="15" spans="1:9" ht="39" customHeight="1" x14ac:dyDescent="0.2">
      <c r="A15" s="9" t="s">
        <v>53</v>
      </c>
      <c r="B15" s="10" t="s">
        <v>44</v>
      </c>
      <c r="C15" s="9" t="s">
        <v>27</v>
      </c>
      <c r="D15" s="9" t="s">
        <v>45</v>
      </c>
      <c r="E15" s="11" t="s">
        <v>46</v>
      </c>
      <c r="F15" s="22">
        <v>635.89</v>
      </c>
      <c r="G15" s="12">
        <v>3.18</v>
      </c>
      <c r="H15" s="12">
        <f t="shared" si="0"/>
        <v>4.1500000000000004</v>
      </c>
      <c r="I15" s="12">
        <f t="shared" si="1"/>
        <v>2638.94</v>
      </c>
    </row>
    <row r="16" spans="1:9" ht="39" customHeight="1" x14ac:dyDescent="0.2">
      <c r="A16" s="9" t="s">
        <v>54</v>
      </c>
      <c r="B16" s="10" t="s">
        <v>55</v>
      </c>
      <c r="C16" s="9" t="s">
        <v>27</v>
      </c>
      <c r="D16" s="9" t="s">
        <v>56</v>
      </c>
      <c r="E16" s="11" t="s">
        <v>39</v>
      </c>
      <c r="F16" s="22">
        <v>635.89</v>
      </c>
      <c r="G16" s="12">
        <v>8.76</v>
      </c>
      <c r="H16" s="12">
        <f t="shared" si="0"/>
        <v>11.45</v>
      </c>
      <c r="I16" s="12">
        <f t="shared" si="1"/>
        <v>7280.94</v>
      </c>
    </row>
    <row r="17" spans="1:9" ht="39" customHeight="1" x14ac:dyDescent="0.2">
      <c r="A17" s="9" t="s">
        <v>57</v>
      </c>
      <c r="B17" s="10" t="s">
        <v>58</v>
      </c>
      <c r="C17" s="9" t="s">
        <v>59</v>
      </c>
      <c r="D17" s="9" t="s">
        <v>60</v>
      </c>
      <c r="E17" s="11" t="s">
        <v>61</v>
      </c>
      <c r="F17" s="22">
        <v>12.5</v>
      </c>
      <c r="G17" s="12">
        <v>3345.3</v>
      </c>
      <c r="H17" s="12">
        <f t="shared" si="0"/>
        <v>4373.6400000000003</v>
      </c>
      <c r="I17" s="12">
        <f t="shared" si="1"/>
        <v>54670.5</v>
      </c>
    </row>
    <row r="18" spans="1:9" ht="26.1" customHeight="1" x14ac:dyDescent="0.2">
      <c r="A18" s="9" t="s">
        <v>62</v>
      </c>
      <c r="B18" s="10" t="s">
        <v>63</v>
      </c>
      <c r="C18" s="9" t="s">
        <v>59</v>
      </c>
      <c r="D18" s="9" t="s">
        <v>64</v>
      </c>
      <c r="E18" s="11" t="s">
        <v>65</v>
      </c>
      <c r="F18" s="22">
        <v>2</v>
      </c>
      <c r="G18" s="12">
        <v>32633.34</v>
      </c>
      <c r="H18" s="12">
        <f t="shared" si="0"/>
        <v>42664.82</v>
      </c>
      <c r="I18" s="12">
        <f t="shared" si="1"/>
        <v>85329.64</v>
      </c>
    </row>
    <row r="19" spans="1:9" ht="51.95" customHeight="1" x14ac:dyDescent="0.2">
      <c r="A19" s="9" t="s">
        <v>66</v>
      </c>
      <c r="B19" s="10" t="s">
        <v>67</v>
      </c>
      <c r="C19" s="9" t="s">
        <v>27</v>
      </c>
      <c r="D19" s="9" t="s">
        <v>68</v>
      </c>
      <c r="E19" s="11" t="s">
        <v>69</v>
      </c>
      <c r="F19" s="22">
        <v>1875</v>
      </c>
      <c r="G19" s="12">
        <v>2.87</v>
      </c>
      <c r="H19" s="12">
        <f t="shared" si="0"/>
        <v>3.75</v>
      </c>
      <c r="I19" s="12">
        <f t="shared" si="1"/>
        <v>7031.25</v>
      </c>
    </row>
    <row r="20" spans="1:9" ht="51.95" customHeight="1" x14ac:dyDescent="0.2">
      <c r="A20" s="9" t="s">
        <v>70</v>
      </c>
      <c r="B20" s="10" t="s">
        <v>71</v>
      </c>
      <c r="C20" s="9" t="s">
        <v>27</v>
      </c>
      <c r="D20" s="9" t="s">
        <v>72</v>
      </c>
      <c r="E20" s="11" t="s">
        <v>69</v>
      </c>
      <c r="F20" s="22">
        <v>3437.5</v>
      </c>
      <c r="G20" s="12">
        <v>1.1399999999999999</v>
      </c>
      <c r="H20" s="12">
        <f t="shared" si="0"/>
        <v>1.49</v>
      </c>
      <c r="I20" s="12">
        <f t="shared" si="1"/>
        <v>5121.87</v>
      </c>
    </row>
    <row r="21" spans="1:9" ht="39" customHeight="1" x14ac:dyDescent="0.2">
      <c r="A21" s="9" t="s">
        <v>73</v>
      </c>
      <c r="B21" s="10" t="s">
        <v>74</v>
      </c>
      <c r="C21" s="9" t="s">
        <v>27</v>
      </c>
      <c r="D21" s="9" t="s">
        <v>75</v>
      </c>
      <c r="E21" s="11" t="s">
        <v>24</v>
      </c>
      <c r="F21" s="22">
        <v>119.86</v>
      </c>
      <c r="G21" s="12">
        <v>29.56</v>
      </c>
      <c r="H21" s="12">
        <f t="shared" si="0"/>
        <v>38.64</v>
      </c>
      <c r="I21" s="12">
        <f t="shared" si="1"/>
        <v>4631.3900000000003</v>
      </c>
    </row>
    <row r="22" spans="1:9" ht="24" customHeight="1" x14ac:dyDescent="0.2">
      <c r="A22" s="7" t="s">
        <v>76</v>
      </c>
      <c r="B22" s="7"/>
      <c r="C22" s="7"/>
      <c r="D22" s="7" t="s">
        <v>77</v>
      </c>
      <c r="E22" s="7"/>
      <c r="F22" s="21"/>
      <c r="G22" s="7"/>
      <c r="H22" s="7"/>
      <c r="I22" s="8">
        <v>34672.129999999997</v>
      </c>
    </row>
    <row r="23" spans="1:9" ht="39" customHeight="1" x14ac:dyDescent="0.2">
      <c r="A23" s="9" t="s">
        <v>78</v>
      </c>
      <c r="B23" s="10" t="s">
        <v>51</v>
      </c>
      <c r="C23" s="9" t="s">
        <v>27</v>
      </c>
      <c r="D23" s="9" t="s">
        <v>52</v>
      </c>
      <c r="E23" s="11" t="s">
        <v>39</v>
      </c>
      <c r="F23" s="22">
        <v>1374.36</v>
      </c>
      <c r="G23" s="12">
        <v>12.99</v>
      </c>
      <c r="H23" s="12">
        <f>TRUNC(G23 * (1 + 30.74 / 100), 2)</f>
        <v>16.98</v>
      </c>
      <c r="I23" s="12">
        <f>TRUNC(F23 * H23, 2)</f>
        <v>23336.63</v>
      </c>
    </row>
    <row r="24" spans="1:9" ht="39" customHeight="1" x14ac:dyDescent="0.2">
      <c r="A24" s="9" t="s">
        <v>79</v>
      </c>
      <c r="B24" s="10" t="s">
        <v>55</v>
      </c>
      <c r="C24" s="9" t="s">
        <v>27</v>
      </c>
      <c r="D24" s="9" t="s">
        <v>56</v>
      </c>
      <c r="E24" s="11" t="s">
        <v>39</v>
      </c>
      <c r="F24" s="22">
        <v>990</v>
      </c>
      <c r="G24" s="12">
        <v>8.76</v>
      </c>
      <c r="H24" s="12">
        <f>TRUNC(G24 * (1 + 30.74 / 100), 2)</f>
        <v>11.45</v>
      </c>
      <c r="I24" s="12">
        <f>TRUNC(F24 * H24, 2)</f>
        <v>11335.5</v>
      </c>
    </row>
    <row r="25" spans="1:9" ht="24" customHeight="1" x14ac:dyDescent="0.2">
      <c r="A25" s="7" t="s">
        <v>80</v>
      </c>
      <c r="B25" s="7"/>
      <c r="C25" s="7"/>
      <c r="D25" s="7" t="s">
        <v>81</v>
      </c>
      <c r="E25" s="7"/>
      <c r="F25" s="21"/>
      <c r="G25" s="7"/>
      <c r="H25" s="7"/>
      <c r="I25" s="8">
        <v>16809.599999999999</v>
      </c>
    </row>
    <row r="26" spans="1:9" ht="26.1" customHeight="1" x14ac:dyDescent="0.2">
      <c r="A26" s="9" t="s">
        <v>82</v>
      </c>
      <c r="B26" s="10" t="s">
        <v>83</v>
      </c>
      <c r="C26" s="9" t="s">
        <v>27</v>
      </c>
      <c r="D26" s="9" t="s">
        <v>84</v>
      </c>
      <c r="E26" s="11" t="s">
        <v>85</v>
      </c>
      <c r="F26" s="22">
        <v>40</v>
      </c>
      <c r="G26" s="12">
        <v>113.5</v>
      </c>
      <c r="H26" s="12">
        <f>TRUNC(G26 * (1 + 30.74 / 100), 2)</f>
        <v>148.38</v>
      </c>
      <c r="I26" s="12">
        <f>TRUNC(F26 * H26, 2)</f>
        <v>5935.2</v>
      </c>
    </row>
    <row r="27" spans="1:9" ht="24" customHeight="1" x14ac:dyDescent="0.2">
      <c r="A27" s="9" t="s">
        <v>86</v>
      </c>
      <c r="B27" s="10" t="s">
        <v>87</v>
      </c>
      <c r="C27" s="9" t="s">
        <v>27</v>
      </c>
      <c r="D27" s="9" t="s">
        <v>88</v>
      </c>
      <c r="E27" s="11" t="s">
        <v>85</v>
      </c>
      <c r="F27" s="22">
        <v>240</v>
      </c>
      <c r="G27" s="12">
        <v>28.38</v>
      </c>
      <c r="H27" s="12">
        <f>TRUNC(G27 * (1 + 30.74 / 100), 2)</f>
        <v>37.1</v>
      </c>
      <c r="I27" s="12">
        <f>TRUNC(F27 * H27, 2)</f>
        <v>8904</v>
      </c>
    </row>
    <row r="28" spans="1:9" ht="24" customHeight="1" x14ac:dyDescent="0.2">
      <c r="A28" s="9" t="s">
        <v>89</v>
      </c>
      <c r="B28" s="10" t="s">
        <v>90</v>
      </c>
      <c r="C28" s="9" t="s">
        <v>27</v>
      </c>
      <c r="D28" s="9" t="s">
        <v>91</v>
      </c>
      <c r="E28" s="11" t="s">
        <v>85</v>
      </c>
      <c r="F28" s="22">
        <v>40</v>
      </c>
      <c r="G28" s="12">
        <v>25.25</v>
      </c>
      <c r="H28" s="12">
        <f>TRUNC(G28 * (1 + 30.74 / 100), 2)</f>
        <v>33.01</v>
      </c>
      <c r="I28" s="12">
        <f>TRUNC(F28 * H28, 2)</f>
        <v>1320.4</v>
      </c>
    </row>
    <row r="29" spans="1:9" ht="24" customHeight="1" x14ac:dyDescent="0.2">
      <c r="A29" s="9" t="s">
        <v>92</v>
      </c>
      <c r="B29" s="10" t="s">
        <v>93</v>
      </c>
      <c r="C29" s="9" t="s">
        <v>27</v>
      </c>
      <c r="D29" s="9" t="s">
        <v>94</v>
      </c>
      <c r="E29" s="11" t="s">
        <v>85</v>
      </c>
      <c r="F29" s="22">
        <v>40</v>
      </c>
      <c r="G29" s="12">
        <v>12.43</v>
      </c>
      <c r="H29" s="12">
        <f>TRUNC(G29 * (1 + 30.74 / 100), 2)</f>
        <v>16.25</v>
      </c>
      <c r="I29" s="12">
        <f>TRUNC(F29 * H29, 2)</f>
        <v>650</v>
      </c>
    </row>
    <row r="30" spans="1:9" ht="24" customHeight="1" x14ac:dyDescent="0.2">
      <c r="A30" s="7" t="s">
        <v>95</v>
      </c>
      <c r="B30" s="7"/>
      <c r="C30" s="7"/>
      <c r="D30" s="7" t="s">
        <v>96</v>
      </c>
      <c r="E30" s="7"/>
      <c r="F30" s="21"/>
      <c r="G30" s="7"/>
      <c r="H30" s="7"/>
      <c r="I30" s="8">
        <v>16124.9</v>
      </c>
    </row>
    <row r="31" spans="1:9" ht="39" customHeight="1" x14ac:dyDescent="0.2">
      <c r="A31" s="13" t="s">
        <v>97</v>
      </c>
      <c r="B31" s="14" t="s">
        <v>98</v>
      </c>
      <c r="C31" s="13" t="s">
        <v>22</v>
      </c>
      <c r="D31" s="13" t="s">
        <v>99</v>
      </c>
      <c r="E31" s="15" t="s">
        <v>33</v>
      </c>
      <c r="F31" s="23">
        <v>1</v>
      </c>
      <c r="G31" s="16">
        <v>12333.57</v>
      </c>
      <c r="H31" s="16">
        <f>TRUNC(G31 * (1 + 30.74 / 100), 2)</f>
        <v>16124.9</v>
      </c>
      <c r="I31" s="16">
        <f>TRUNC(F31 * H31, 2)</f>
        <v>16124.9</v>
      </c>
    </row>
    <row r="32" spans="1:9" x14ac:dyDescent="0.2">
      <c r="A32" s="17"/>
      <c r="B32" s="17"/>
      <c r="C32" s="17"/>
      <c r="D32" s="17"/>
      <c r="E32" s="17"/>
      <c r="F32" s="24"/>
      <c r="G32" s="17"/>
      <c r="H32" s="17"/>
      <c r="I32" s="17"/>
    </row>
    <row r="33" spans="1:9" x14ac:dyDescent="0.2">
      <c r="A33" s="27"/>
      <c r="B33" s="27"/>
      <c r="C33" s="27"/>
      <c r="D33" s="18"/>
      <c r="E33" s="28" t="s">
        <v>100</v>
      </c>
      <c r="F33" s="27"/>
      <c r="G33" s="29">
        <v>326826.83</v>
      </c>
      <c r="H33" s="27"/>
      <c r="I33" s="27"/>
    </row>
    <row r="34" spans="1:9" x14ac:dyDescent="0.2">
      <c r="A34" s="27"/>
      <c r="B34" s="27"/>
      <c r="C34" s="27"/>
      <c r="D34" s="18"/>
      <c r="E34" s="28" t="s">
        <v>101</v>
      </c>
      <c r="F34" s="27"/>
      <c r="G34" s="29">
        <v>100417.81</v>
      </c>
      <c r="H34" s="27"/>
      <c r="I34" s="27"/>
    </row>
    <row r="35" spans="1:9" x14ac:dyDescent="0.2">
      <c r="A35" s="27"/>
      <c r="B35" s="27"/>
      <c r="C35" s="27"/>
      <c r="D35" s="18"/>
      <c r="E35" s="28" t="s">
        <v>102</v>
      </c>
      <c r="F35" s="27"/>
      <c r="G35" s="29">
        <v>427244.64</v>
      </c>
      <c r="H35" s="27"/>
      <c r="I35" s="27"/>
    </row>
    <row r="36" spans="1:9" ht="60" customHeight="1" x14ac:dyDescent="0.2">
      <c r="A36" s="19"/>
      <c r="B36" s="19"/>
      <c r="C36" s="19"/>
      <c r="D36" s="19"/>
      <c r="E36" s="19"/>
      <c r="F36" s="25"/>
      <c r="G36" s="19"/>
      <c r="H36" s="19"/>
      <c r="I36" s="19"/>
    </row>
    <row r="37" spans="1:9" ht="69.95" customHeight="1" x14ac:dyDescent="0.2">
      <c r="A37" s="30" t="s">
        <v>103</v>
      </c>
      <c r="B37" s="31"/>
      <c r="C37" s="31"/>
      <c r="D37" s="31"/>
      <c r="E37" s="31"/>
      <c r="F37" s="31"/>
      <c r="G37" s="31"/>
      <c r="H37" s="31"/>
      <c r="I37" s="31"/>
    </row>
  </sheetData>
  <mergeCells count="17">
    <mergeCell ref="E1:F1"/>
    <mergeCell ref="G1:H1"/>
    <mergeCell ref="I1"/>
    <mergeCell ref="E2:F2"/>
    <mergeCell ref="G2:H2"/>
    <mergeCell ref="I2"/>
    <mergeCell ref="A35:C35"/>
    <mergeCell ref="E35:F35"/>
    <mergeCell ref="G35:I35"/>
    <mergeCell ref="A37:I37"/>
    <mergeCell ref="A3:I3"/>
    <mergeCell ref="A33:C33"/>
    <mergeCell ref="E33:F33"/>
    <mergeCell ref="G33:I33"/>
    <mergeCell ref="A34:C34"/>
    <mergeCell ref="E34:F34"/>
    <mergeCell ref="G34:I34"/>
  </mergeCells>
  <pageMargins left="0.25" right="0.25" top="0.75" bottom="0.75" header="0.3" footer="0.3"/>
  <pageSetup paperSize="9" scale="85" fitToHeight="0" orientation="landscape" r:id="rId1"/>
  <headerFooter>
    <oddHeader>&amp;L &amp;C &amp;R</oddHeader>
    <oddFooter>&amp;L &amp;CRua do Rosário,127  - Vila Gomes - Campo Grande / MS
LBM ENGENHARIA LTDA.
CNPJ: 14.172.539/0001-32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2024-03-12T15:35:13Z</cp:lastPrinted>
  <dcterms:created xsi:type="dcterms:W3CDTF">2024-03-12T15:30:52Z</dcterms:created>
  <dcterms:modified xsi:type="dcterms:W3CDTF">2024-03-20T13:11:36Z</dcterms:modified>
</cp:coreProperties>
</file>