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 activeTab="2"/>
  </bookViews>
  <sheets>
    <sheet name="Orçamento Inicial" sheetId="1" r:id="rId1"/>
    <sheet name="Composições Principais" sheetId="2" r:id="rId2"/>
    <sheet name="Composições Auxiliares" sheetId="3" r:id="rId3"/>
  </sheets>
  <definedNames>
    <definedName name="_xlnm.Print_Titles" localSheetId="2">'Composições Auxiliares'!$1:$9</definedName>
    <definedName name="_xlnm.Print_Titles" localSheetId="1">'Composições Principais'!$1:$10</definedName>
    <definedName name="_xlnm.Print_Titles" localSheetId="0">'Orçamento Inicial'!$A:$M,'Orçamento Inicial'!$1:$14</definedName>
  </definedNames>
  <calcPr calcId="162913"/>
</workbook>
</file>

<file path=xl/calcChain.xml><?xml version="1.0" encoding="utf-8"?>
<calcChain xmlns="http://schemas.openxmlformats.org/spreadsheetml/2006/main">
  <c r="I78" i="3" l="1"/>
  <c r="I69" i="3"/>
  <c r="I58" i="3"/>
  <c r="I50" i="3"/>
  <c r="I40" i="3"/>
  <c r="I32" i="3"/>
  <c r="I24" i="3"/>
  <c r="I15" i="3"/>
  <c r="I310" i="2"/>
  <c r="I298" i="2"/>
  <c r="I289" i="2"/>
  <c r="I274" i="2"/>
  <c r="I259" i="2"/>
  <c r="I249" i="2"/>
  <c r="I238" i="2"/>
  <c r="I224" i="2"/>
  <c r="I211" i="2"/>
  <c r="I195" i="2"/>
  <c r="I186" i="2"/>
  <c r="I170" i="2"/>
  <c r="I151" i="2"/>
  <c r="I131" i="2"/>
  <c r="I117" i="2"/>
  <c r="I83" i="2"/>
  <c r="I67" i="2"/>
  <c r="I55" i="2"/>
  <c r="I42" i="2"/>
  <c r="I33" i="2"/>
  <c r="I22" i="2"/>
</calcChain>
</file>

<file path=xl/sharedStrings.xml><?xml version="1.0" encoding="utf-8"?>
<sst xmlns="http://schemas.openxmlformats.org/spreadsheetml/2006/main" count="1649" uniqueCount="502">
  <si>
    <t>GOVERNO DO ESTADO DE MATO GROSSO DO SUL</t>
  </si>
  <si>
    <t>SECRETARIA DE ESTADO DE INFRAESTRUTURA - SEINFRA</t>
  </si>
  <si>
    <t>AGÊNCIA ESTADUAL DE GESTÃO DE EMPREENDIMENTOS - AGESUL</t>
  </si>
  <si>
    <t>Orçamento Inicial - Analítico - Método Truncado</t>
  </si>
  <si>
    <t>Objeto:</t>
  </si>
  <si>
    <t>INFRAESTRUTURA URBANA - PAVIMENTAÇÃO ASFÁLTICA E DRENAGEM DE ÁGUAS PLUVIAIS EM PARTE DA RUA DR. COSTA MARQUES E PARTE DA RUA PROJETADA 03 NO ACESSO AO FRIGORÍFICO -  NO MUNICÍPIO DE SIDROLÂNDIA/MS</t>
  </si>
  <si>
    <t>Município:</t>
  </si>
  <si>
    <t>Sidrolândia/MS</t>
  </si>
  <si>
    <t>Local:</t>
  </si>
  <si>
    <t>Rua Doutor Costa Marques</t>
  </si>
  <si>
    <t>BDI:</t>
  </si>
  <si>
    <t>Serviços (20,70%)</t>
  </si>
  <si>
    <t>Prazo exec.:</t>
  </si>
  <si>
    <t>180 dias</t>
  </si>
  <si>
    <t>Sist./Ref.:</t>
  </si>
  <si>
    <t>AGESUL DEIURB sem Desoneração (jul/2021), SINAPI sem Desoneração (jul/2021)</t>
  </si>
  <si>
    <t>Item</t>
  </si>
  <si>
    <t>Descrição</t>
  </si>
  <si>
    <t>DMT</t>
  </si>
  <si>
    <t>Unid.</t>
  </si>
  <si>
    <t>Qtde.</t>
  </si>
  <si>
    <t>Custo Unitário</t>
  </si>
  <si>
    <t>Preço Unitário</t>
  </si>
  <si>
    <t>Preço Total</t>
  </si>
  <si>
    <t>Sistema</t>
  </si>
  <si>
    <t>BDI's</t>
  </si>
  <si>
    <t>Referência</t>
  </si>
  <si>
    <t>Cód. Oficial</t>
  </si>
  <si>
    <t>Material</t>
  </si>
  <si>
    <t>Mão de Obra</t>
  </si>
  <si>
    <t>Equipamento</t>
  </si>
  <si>
    <t>01</t>
  </si>
  <si>
    <t>SERVIÇOS PRELIMINARES</t>
  </si>
  <si>
    <t>01.01
IUS0001</t>
  </si>
  <si>
    <t>Placa de obra em chapa de aço galvanizado (REF 74209/001 descontinuado em 01/01/2020)</t>
  </si>
  <si>
    <t/>
  </si>
  <si>
    <t>m²</t>
  </si>
  <si>
    <t>AGESUL DEIURB sem Desoneração</t>
  </si>
  <si>
    <t>38-Serviços ( 20.7 )</t>
  </si>
  <si>
    <t>01/07/2021</t>
  </si>
  <si>
    <t>01.02
10775</t>
  </si>
  <si>
    <t>Locação de container 2,30 x 6,00 m, alt. 2,50 m, com 1 sanitário, para escritório, completo, sem divisórias internas</t>
  </si>
  <si>
    <t>mês</t>
  </si>
  <si>
    <t>SINAPI sem Desoneração</t>
  </si>
  <si>
    <t>01.03
IUI00003</t>
  </si>
  <si>
    <t>Sinalização de advertência de obra com placa (fundo laranja) sobre cavalete, conforme ABNT-NBR-7678</t>
  </si>
  <si>
    <t>un</t>
  </si>
  <si>
    <t>01.04
IUD20017</t>
  </si>
  <si>
    <t>Ligação provisória de água</t>
  </si>
  <si>
    <t>01.05
101511</t>
  </si>
  <si>
    <t>Entrada de energia elétrica, aérea, trifásica, com caixa de embutir, cabo de 25 mm2 e disjuntor din 50a (não incluso o poste de concreto). Af_07/2020</t>
  </si>
  <si>
    <t>01.06
13244</t>
  </si>
  <si>
    <t>Cone de sinalização em PVC rígido com faixa refletiva, H = 70/76 cm</t>
  </si>
  <si>
    <t>01.07
IUSP0002</t>
  </si>
  <si>
    <t>Sinalização de transito - noturna (REF SINAPI 74221/001 - desc em abril de 2020)</t>
  </si>
  <si>
    <t>m</t>
  </si>
  <si>
    <t>Total - SERVIÇOS PRELIMINARES</t>
  </si>
  <si>
    <t>02</t>
  </si>
  <si>
    <t>DRENAGEM DE ÁGUAS PLUVIAIS</t>
  </si>
  <si>
    <t>02.01</t>
  </si>
  <si>
    <t>MICRO E MACRODRENAGEM - TERRAPLENAGEM</t>
  </si>
  <si>
    <t>02.01.01
IUC10027</t>
  </si>
  <si>
    <t>Isolamento de obra com tela plástica laranja, altura 1,20m, malha retangular e estrutura de madeira pontaleteada.</t>
  </si>
  <si>
    <t>02.01.02
90082</t>
  </si>
  <si>
    <t>Escavação mecanizada de vala com prof. Até 1,5 m (média entre montante e jusante/uma composição por trecho), com escavadeira hidráulica (0,8 m3), larg. De 1,5 m a 2,5 m, em solo de 1a categoria, em locais com alto nível de interferência. Af_02/2021</t>
  </si>
  <si>
    <t>m³</t>
  </si>
  <si>
    <t>02.01.03
90084</t>
  </si>
  <si>
    <t>Escavação mecanizada de vala com prof. Maior que 1,5 m até 3,0 m (média entre montante e jusante/uma composição por trecho), com escavadeira hidráulica (0,8 m3/111 hp), largura até 1,5 m, em solo de 1a categoria, em locais com alto nível de interferência. Af_02/2021</t>
  </si>
  <si>
    <t>02.01.04
90087</t>
  </si>
  <si>
    <t>Escavação mecanizada de vala com prof. De 3,0 m até 4,5 m(média entre montante e jusante/uma composição por trecho), com escavadeira hidráulica (1,2 m3/155 hp), larg. De 1,5 m a 2,5 m, em solo de 1a categoria, em locais com alto nível de interferência. Af_02/2021</t>
  </si>
  <si>
    <t>02.01.05
93358</t>
  </si>
  <si>
    <t>Escavação manual de vala com profundidade menor ou igual a 1,30 m. Af_02/2021</t>
  </si>
  <si>
    <t>02.01.06
101616</t>
  </si>
  <si>
    <t>Preparo de fundo de vala com largura menor que 1,5 m (acerto do solo natural). Af_08/2020</t>
  </si>
  <si>
    <t>02.01.07
101617</t>
  </si>
  <si>
    <t>Preparo de fundo de vala com largura maior ou igual a 1,5 m e menor que 2,5 m (acerto do solo natural). Af_08/2020</t>
  </si>
  <si>
    <t>02.01.08
93361</t>
  </si>
  <si>
    <t>Reaterro mecanizado de vala com escavadeira hidráulica (capacidade da caçamba: 0,8 m³ / potência: 111 HP), largura até 1,5 m, profundidade de 1,5 a 3,0 m, com solo de 1ª categoria em locais com alto nível de interferência. Af_04/2016</t>
  </si>
  <si>
    <t>02.01.09
93362</t>
  </si>
  <si>
    <t>Reaterro mecanizado de vala com escavadeira hidráulica (capacidade da caçamba: 0,8 m³ / potência: 111 HP), largura de 1,5 a 2,5 m, profundidade de 1,5 a 3,0 m, com solo de 1ª categoria em locais com alto nível de interferência. Af_04/2016</t>
  </si>
  <si>
    <t>02.01.10
93364</t>
  </si>
  <si>
    <t>Reaterro mecanizado de vala com escavadeira hidráulica (capacidade da caçamba: 0,8 m³ / potência: 111 HP), largura de 1,5 a 2,5 m, profundidade de 3,0 a 4,5 m, com solo (sem substituição) de 1ª categoria em locais com alto nível de interferência. Af_04/2016</t>
  </si>
  <si>
    <t>02.01.11
101573</t>
  </si>
  <si>
    <t>Escoramento de vala, tipo pontaleteamento, com profundidade de 1,5 a 3,0 m, largura maior ou igual a 1,5 m e menor que 2,5 m. Af_08/2020</t>
  </si>
  <si>
    <t>02.01.12
101575</t>
  </si>
  <si>
    <t>Escoramento de vala, tipo pontaleteamento, com profundidade de 3,0 a 4,5 m, largura maior ou igual a 1,5 m e menor que 2,5 m. Af_08/2020</t>
  </si>
  <si>
    <t>02.01.13
100974</t>
  </si>
  <si>
    <t>Carga, manobra e descarga de solos e materiais granulares em caminhão basculante 10 m³ - carga com pá carregadeira (caçamba de 1,7 a 2,8 m³ / 128 hp) e descarga livre (unidade: m3). Af_07/2020</t>
  </si>
  <si>
    <t>02.01.14
95875</t>
  </si>
  <si>
    <t>Transporte com caminhão basculante de 10 m³, em via urbana pavimentada, dmt até 30 km (unidade: m3xkm). Af_07/2020</t>
  </si>
  <si>
    <t>m³.km</t>
  </si>
  <si>
    <t>02.02</t>
  </si>
  <si>
    <t>MICRO E MACRODRENAGEM - DISPOSITIVOS ESTRUTURAIS</t>
  </si>
  <si>
    <t>02.02.01
7781</t>
  </si>
  <si>
    <t>Tubo de concreto simples para aguas pluviais, classe ps1, com encaixe ponta e bolsa, diametro nominal de 400 mm</t>
  </si>
  <si>
    <t>02.02.02
7750</t>
  </si>
  <si>
    <t>Tubo de concreto armado para aguas pluviais, classe pa-1, com encaixe ponta e bolsa, diametro nominal de 800 mm</t>
  </si>
  <si>
    <t>02.02.03
7753</t>
  </si>
  <si>
    <t>Tubo de concreto armado para aguas pluviais, classe pa-1, com encaixe ponta e bolsa, diametro nominal de 1000 mm</t>
  </si>
  <si>
    <t>02.02.04
7757</t>
  </si>
  <si>
    <t>Tubo de concreto armado para aguas pluviais, classe pa-1, com encaixe ponta e bolsa, diametro nominal de 1200 mm</t>
  </si>
  <si>
    <t>02.02.05
92809</t>
  </si>
  <si>
    <t>Assentamento de tubo de concreto para redes coletoras de águas pluviais, diâmetro de 400 mm, junta rígida, instalado em local com baixo nível de interferências (não inclui fornecimento). af_12/2015</t>
  </si>
  <si>
    <t>02.02.06
92813</t>
  </si>
  <si>
    <t>Assentamento de tubo de concreto para redes coletoras de águas pluviais, diâmetro de 800 mm, junta rígida, instalado em local com baixo nível de interferências (não inclui fornecimento). af_12/2015</t>
  </si>
  <si>
    <t>02.02.07
92815</t>
  </si>
  <si>
    <t>Assentamento de tubo de concreto para redes coletoras de águas pluviais, diâmetro de 1000 mm, junta rígida, instalado em local com baixo nível de interferências (não inclui fornecimento). af_12/2015</t>
  </si>
  <si>
    <t>02.02.08
92817</t>
  </si>
  <si>
    <t>Assentamento de tubo de concreto para redes coletoras de águas pluviais, diâmetro de 1200 mm, junta rígida, instalado em local com baixo nível de interferências (não inclui fornecimento). af_12/2015</t>
  </si>
  <si>
    <t>02.02.09
100947</t>
  </si>
  <si>
    <t>Transporte com caminhão carroceria 9t, em via urbana pavimentada, dmt até 30km (unidade: txkm). Af_07/2020</t>
  </si>
  <si>
    <t>t/km</t>
  </si>
  <si>
    <t>02.02.10
IUD20007</t>
  </si>
  <si>
    <t>BLDC - Boca-de-lobo dupla, em concreto simples fck 20 MPa, incluindo forma, escavação, calçamento ao redor e grelhas em FoFo tipo pesada, conforme projeto</t>
  </si>
  <si>
    <t>02.02.11
IUD20087</t>
  </si>
  <si>
    <t>PV-1 - Poço-de-visita 2,32x2,32m, em alv. de bloco estrutural, rev. int. com argam.  1:3, lastro de brita 12cm, berço 18cm em conc. fck = 15 MPa, laje de 12cm em conc. armado fck = 20 MPa, incl. forma, escav. manual e reat. apiloado. Excl. pescoço e tampão</t>
  </si>
  <si>
    <t>02.02.12
IUD20102</t>
  </si>
  <si>
    <t>Tampão ferro fundido p/ poço de visita, D400, carga maxima 40t, redondo 600mm - fornecimento e instalação e requadro em concreto fck 20MPa de 1,00x1,00x0,20m</t>
  </si>
  <si>
    <t>02.02.13
IUD30031</t>
  </si>
  <si>
    <t>Chaminé para poço de visita em alvenaria, exclusos tampão e anel.</t>
  </si>
  <si>
    <t>02.02.14
IUD20016</t>
  </si>
  <si>
    <t>CP 1 - Caixa de passagem 2,32x2,32m, conforme projeto tipo</t>
  </si>
  <si>
    <t>02.02.15
IUD20018</t>
  </si>
  <si>
    <t>Boca de dragão</t>
  </si>
  <si>
    <t>02.02.16
IUD30164</t>
  </si>
  <si>
    <t>Dissipador de energia hidráulica em concreto armado Tipo-03 vazão entre 3 e 6m3/s</t>
  </si>
  <si>
    <t>02.02.17
95875</t>
  </si>
  <si>
    <t>02.03</t>
  </si>
  <si>
    <t>SUPRESSÃO VEGETAL E CERCA DO ALAMBRADO</t>
  </si>
  <si>
    <t>02.03.01
98525</t>
  </si>
  <si>
    <t>Limpeza mecanizada de camada vegetal, vegetação e pequenas árvores (diâmetro de tronco menor que 0,20 m), com trator de esteiras.af_05/2018</t>
  </si>
  <si>
    <t>02.03.02
100974</t>
  </si>
  <si>
    <t>02.03.03
95875</t>
  </si>
  <si>
    <t>02.03.04
98522</t>
  </si>
  <si>
    <t>Alambrado em mourões de concreto, com tela de arame galvanizado (inclusive mureta em concreto). af_05/2018</t>
  </si>
  <si>
    <t>Total - DRENAGEM DE ÁGUAS PLUVIAIS</t>
  </si>
  <si>
    <t>03</t>
  </si>
  <si>
    <t>IMPLANTAÇÃO ASFÁLTICA - TERRAPLENAGEM</t>
  </si>
  <si>
    <t>03.01
IUP30023</t>
  </si>
  <si>
    <t>Escavação mecânica de material 1­ª categoria, proveniente de corte do subleito (com motoniveladora 125 HP)</t>
  </si>
  <si>
    <t>03.02
100974</t>
  </si>
  <si>
    <t>03.03
95875</t>
  </si>
  <si>
    <t>Total - IMPLANTAÇÃO ASFÁLTICA - TERRAPLENAGEM</t>
  </si>
  <si>
    <t>04</t>
  </si>
  <si>
    <t>IMPLANTAÇÃO ASFÁLTICA - PAVIMENTAÇÃO ASFÁLTICA</t>
  </si>
  <si>
    <t>04.01
100577</t>
  </si>
  <si>
    <t>Regularização e compactação de subleito de solo predominantemente arenoso. Af_11/2019</t>
  </si>
  <si>
    <t>04.02
100974</t>
  </si>
  <si>
    <t>04.03
95875</t>
  </si>
  <si>
    <t>04.04
6079</t>
  </si>
  <si>
    <t>Argila, argila vermelha ou argila arenosa (retirada na jazida, sem transporte)</t>
  </si>
  <si>
    <t>04.05
96388</t>
  </si>
  <si>
    <t>Execução e compactação de base e ou sub base para pavimentação de solos de comportamento laterítico (arenoso) - exclusive solo, escavação, carga e transporte. Af_11/2019</t>
  </si>
  <si>
    <t>04.06
IUP30069</t>
  </si>
  <si>
    <t>Base para pavimentação com brita corrida, inclusive compactação</t>
  </si>
  <si>
    <t>04.07
95875</t>
  </si>
  <si>
    <t>04.08
IUP30075</t>
  </si>
  <si>
    <t>Execução de imprimação com emulsão asfáltica a base d'água.</t>
  </si>
  <si>
    <t>04.09
102330</t>
  </si>
  <si>
    <t>TRANSPORTE COM CAMINHÃO TANQUE DE TRANSPORTE DE MATERIAL ASFÁLTICO DE 30000 L, EM VIA URBANA PAVIMENTADA, DMT ATÉ 30KM (UNIDADE: TXKM). AF_07/2020</t>
  </si>
  <si>
    <t>04.10
102331</t>
  </si>
  <si>
    <t>TRANSPORTE COM CAMINHÃO TANQUE DE TRANSPORTE DE MATERIAL ASFÁLTICO DE 30000 L, EM VIA URBANA PAVIMENTADA, ADICIONAL PARA DMT EXCEDENTE A 30 KM (UNIDADE: TXKM). AF_07/2020</t>
  </si>
  <si>
    <t>04.11
1518</t>
  </si>
  <si>
    <t>Concreto betuminoso usinado a quente (CBUQ) para pavimentação asfáltica, padrão DNIT, faixa C, com CAP 50/70 - aquisição posto usina</t>
  </si>
  <si>
    <t>t</t>
  </si>
  <si>
    <t>04.12
IUP20003</t>
  </si>
  <si>
    <t>Aplicação de concreto betuminoso usinado à quente (CBUQ), exclusive transporte e material. Ref. SINAPI 72965</t>
  </si>
  <si>
    <t>04.13
95875</t>
  </si>
  <si>
    <t>Total - IMPLANTAÇÃO ASFÁLTICA - PAVIMENTAÇÃO ASFÁLTICA</t>
  </si>
  <si>
    <t>05</t>
  </si>
  <si>
    <t>SERVIÇOS COMPLEMENTARES</t>
  </si>
  <si>
    <t>05.01
IUP30001</t>
  </si>
  <si>
    <t>Meio-fio com sarjeta, concreto fck=15 MPa, seção 615 cm², moldado no local, inclusive escavação e pintura a cal em uma demão</t>
  </si>
  <si>
    <t>05.02
IUP30003</t>
  </si>
  <si>
    <t>Tento  (acabamento de limpa-rodas), concreto fck = 15 MPa, seção 330 cm², moldado no local, inclusive escavação</t>
  </si>
  <si>
    <t>05.03
95875</t>
  </si>
  <si>
    <t>Total - SERVIÇOS COMPLEMENTARES</t>
  </si>
  <si>
    <t>06</t>
  </si>
  <si>
    <t>SINALIZAÇÃO VIÁRIA</t>
  </si>
  <si>
    <t>06.01
IUS0028</t>
  </si>
  <si>
    <t>Pintura de Faixa - tinta base acrilica emulsionada em agua - espessura de 0,5mm - padrão DNIT (prod equipe 163,23 m2/h) com microesferas de vidro, inclusive pre marcação( Refer. SICRO CÓD.5213403)</t>
  </si>
  <si>
    <t>06.02
IUS20001</t>
  </si>
  <si>
    <t>Fornecimento e instalação de placa de sinalização vertical (até 0,36 m²), incluindo suporte de madeira pintado a cal e fixado em base de concreto não estrutural</t>
  </si>
  <si>
    <t>06.03
IUS0024</t>
  </si>
  <si>
    <t>Placa esmaltada para identificação de Rua, dimensões 45x25 cm (REF SINAPI 73916/002 desc em 01/01/2020)</t>
  </si>
  <si>
    <t>06.04
IUS20003</t>
  </si>
  <si>
    <t>Confecção de suporte e travessa para placa de sinalização</t>
  </si>
  <si>
    <t>Total - SINALIZAÇÃO VIÁRIA</t>
  </si>
  <si>
    <t>07</t>
  </si>
  <si>
    <t>ADMINISTRAÇÃO LOCAL DO CANTEIRO DE OBRAS</t>
  </si>
  <si>
    <t>07.01
90778</t>
  </si>
  <si>
    <t>Engenheiro Civil de obra pleno com encargos complementares</t>
  </si>
  <si>
    <t>h</t>
  </si>
  <si>
    <t>07.02
90780</t>
  </si>
  <si>
    <t>Mestre de obras com encargos complementares</t>
  </si>
  <si>
    <t>07.03
88326</t>
  </si>
  <si>
    <t>Vigia noturno com encargos complementares</t>
  </si>
  <si>
    <t>07.04
90781</t>
  </si>
  <si>
    <t>Topografo com encargos complementares</t>
  </si>
  <si>
    <t>07.05
88253</t>
  </si>
  <si>
    <t>Auxiliar de Topógrafo com encargos complementares</t>
  </si>
  <si>
    <t>07.06
88321</t>
  </si>
  <si>
    <t>Técnico de laboratório com encargos complementares</t>
  </si>
  <si>
    <t>07.07
88249</t>
  </si>
  <si>
    <t>Auxiliar de laboratório com encargos complementares</t>
  </si>
  <si>
    <t>Total - ADMINISTRAÇÃO LOCAL DO CANTEIRO DE OBRAS</t>
  </si>
  <si>
    <t>Total Geral</t>
  </si>
  <si>
    <t>IUS0001 - Placa de obra em chapa de aço galvanizado (REF 74209/001 descontinuado em 01/01/2020) ( m² )</t>
  </si>
  <si>
    <t>Sistema: AGESUL DEIURB sem Desoneração - 01/07/2021</t>
  </si>
  <si>
    <t>Utilizado no(s) item(ns) 01.01</t>
  </si>
  <si>
    <t>Código</t>
  </si>
  <si>
    <t>Unidade</t>
  </si>
  <si>
    <t>Quantidade</t>
  </si>
  <si>
    <t>Utilização Operativa</t>
  </si>
  <si>
    <t>Utilização Improdutiva</t>
  </si>
  <si>
    <t>Valor Operativo</t>
  </si>
  <si>
    <t>Valor Improdutivo</t>
  </si>
  <si>
    <t>Valor Item</t>
  </si>
  <si>
    <t>4813</t>
  </si>
  <si>
    <t>PLACA DE OBRA (PARA CONSTRUCAO CIVIL) EM CHAPA GALVANIZADA *N. 22*, ADESIVADA, DE *2,0 X 1,125* M</t>
  </si>
  <si>
    <t>4491</t>
  </si>
  <si>
    <t>Pontalete *7,5 x 7,5* cm em pinus, mista ou equivalente da regiao - bruta</t>
  </si>
  <si>
    <t>5075</t>
  </si>
  <si>
    <t>Prego de aço polido com cabeça 18 x 30 (2 3/4 x 10)</t>
  </si>
  <si>
    <t>kg</t>
  </si>
  <si>
    <t>4417</t>
  </si>
  <si>
    <t>Sarrafo nao aparelhado *2,5 x 7* cm, em macaranduba, angelim ou equivalente da regiao -  bruta</t>
  </si>
  <si>
    <t>88262</t>
  </si>
  <si>
    <t>Carpinteiro de formas com encargos complementares</t>
  </si>
  <si>
    <t>94962</t>
  </si>
  <si>
    <t>Concreto magro para lastro, traço 1:4,5:4,5 (em massa seca de cimento/ areia média/ brita 1) - preparo mecânico com betoneira 400 l. Af_05/2021</t>
  </si>
  <si>
    <t>88316</t>
  </si>
  <si>
    <t>Servente com encargos complementares</t>
  </si>
  <si>
    <t>IUI00003 - Sinalização de advertência de obra com placa (fundo laranja) sobre cavalete, conforme ABNT-NBR-7678 ( un )</t>
  </si>
  <si>
    <t>Utilizado no(s) item(ns) 01.03</t>
  </si>
  <si>
    <t>4433</t>
  </si>
  <si>
    <t>Caibro nao aparelhado  *7,5 x 7,5* cm, em macaranduba, angelim ou equivalente da regiao -  bruta</t>
  </si>
  <si>
    <t>73467</t>
  </si>
  <si>
    <t>Caminhão toco, PBT 14.300 kg, carga útil máx. 9.710 kg, dist. entre eixos 3,56 m, potência 185 CV, inclusive carroceria fixa aberta de madeira p/ transporte geral de carga seca, dimen. aprox. 2,50 x 6,50 x 0,50 m - chp diurno. af_06/2014</t>
  </si>
  <si>
    <t>chp</t>
  </si>
  <si>
    <t>IUD20017 - Ligação provisória de água ( un )</t>
  </si>
  <si>
    <t>Utilizado no(s) item(ns) 01.04</t>
  </si>
  <si>
    <t>95676</t>
  </si>
  <si>
    <t>CAIXA EM CONCRETO PRÉ-MOLDADO PARA ABRIGO DE HIDRÔMETRO COM DN 20 (½)  FORNECIMENTO E INSTALAÇÃO. AF_11/2016</t>
  </si>
  <si>
    <t>95674</t>
  </si>
  <si>
    <t>HIDRÔMETRO DN 20 (½), 3,0 M³/H  FORNECIMENTO E INSTALAÇÃO. AF_11/2016</t>
  </si>
  <si>
    <t>95634</t>
  </si>
  <si>
    <t>KIT CAVALETE PARA MEDIÇÃO DE ÁGUA - ENTRADA PRINCIPAL, EM PVC SOLDÁVEL DN 20 (½")   FORNECIMENTO E INSTALAÇÃO (EXCLUSIVE HIDRÔMETRO). AF_11/2016</t>
  </si>
  <si>
    <t>88264</t>
  </si>
  <si>
    <t>Eletricista com encargos complementares</t>
  </si>
  <si>
    <t>IUSP0002 - Sinalização de transito - noturna (REF SINAPI 74221/001 - desc em abril de 2020) ( m )</t>
  </si>
  <si>
    <t>Utilizado no(s) item(ns) 01.07</t>
  </si>
  <si>
    <t>4815</t>
  </si>
  <si>
    <t>Balde vermelho para sinalização de vias</t>
  </si>
  <si>
    <t>2705</t>
  </si>
  <si>
    <t>Energia elétrica até 2000 KWh industrial, sem demanda</t>
  </si>
  <si>
    <t>kW/h</t>
  </si>
  <si>
    <t>939</t>
  </si>
  <si>
    <t>Fio de cobre, solido, classe 1, isolação em pvc/a, antichama bwf-b, 450/750v, seção nominal 2,5 mm2</t>
  </si>
  <si>
    <t>38191</t>
  </si>
  <si>
    <t>Lâmpada fluorescente compacta 2U branca 15 W, base E27 (127/220 V)</t>
  </si>
  <si>
    <t>12294</t>
  </si>
  <si>
    <t>Soquete de porcelana base E27, para uso ao tempo, para lâmpadas</t>
  </si>
  <si>
    <t>IUC10027 - Isolamento de obra com tela plástica laranja, altura 1,20m, malha retangular e estrutura de madeira pontaleteada. ( m² )</t>
  </si>
  <si>
    <t>Utilizado no(s) item(ns) 02.01.01</t>
  </si>
  <si>
    <t>5061</t>
  </si>
  <si>
    <t>Prego de aço polido com cabeça 18 x 27 (2 1/2 x 10)</t>
  </si>
  <si>
    <t>4509</t>
  </si>
  <si>
    <t>Sarrafo *2,5 x 10* cm em pinus, mista ou equivalente da regiao - bruta</t>
  </si>
  <si>
    <t>37524</t>
  </si>
  <si>
    <t>Tela plástica laranja, tipo tapume para sinalização, malha retangular, rolo 1.20 x 50 m (LxC)</t>
  </si>
  <si>
    <t>88239</t>
  </si>
  <si>
    <t>Ajudante de Carpinteiro com encargos complementares</t>
  </si>
  <si>
    <t>chi</t>
  </si>
  <si>
    <t>91533</t>
  </si>
  <si>
    <t>Compactador de solos de percussão (soquete) com motor a gasolina 4 tempos, potência 4 CV - chp diurno. af_08/2015</t>
  </si>
  <si>
    <t>88309</t>
  </si>
  <si>
    <t>Pedreiro com encargos complementares</t>
  </si>
  <si>
    <t>5942</t>
  </si>
  <si>
    <t>Pá carregadeira sobre rodas, potência líquida 128 hp, capacidade da caçamba 1,7 a 2,8 m3, peso operacional 11632 kg - chi diurno. Af_06/2014</t>
  </si>
  <si>
    <t>5940</t>
  </si>
  <si>
    <t>Pá carregadeira sobre rodas, potência líquida 128 hp, capacidade da caçamba 1,7 a 2,8 m3, peso operacional 11632 kg - chp diurno. Af_06/2014</t>
  </si>
  <si>
    <t>5826</t>
  </si>
  <si>
    <t>Caminhão toco, PBT 16.000 kg, carga útil máx. 10.685 kg, dist. entre eixos 4,8 m, potência 189 CV, inclusive carroceria fixa aberta de madeira p/ transporte geral de carga seca, dimen. aprox. 2,5 x 7,00 x 0,50 m - chi diurno. af_06/2014</t>
  </si>
  <si>
    <t>5824</t>
  </si>
  <si>
    <t>Caminhão toco, PBT 16.000 kg, carga útil máx. 10.685 kg, dist. entre eixos 4,8 m, potência 189 CV, inclusive carroceria fixa aberta de madeira p/ transporte geral de carga seca, dimen. aprox. 2,5 x 7,00 x 0,50 m - chp diurno. af_06/2014</t>
  </si>
  <si>
    <t>IUD20007 - BLDC - Boca-de-lobo dupla, em concreto simples fck 20 MPa, incluindo forma, escavação, calçamento ao redor e grelhas em FoFo tipo pesada, conforme projeto ( un )</t>
  </si>
  <si>
    <t>Utilizado no(s) item(ns) 02.02.10</t>
  </si>
  <si>
    <t>IUD003</t>
  </si>
  <si>
    <t>Grelha em FoFo, articulada, 1,0m x 0,45m, fornecimento.</t>
  </si>
  <si>
    <t>92917</t>
  </si>
  <si>
    <t>Armação de estruturas de concreto armado, exceto vigas, pilares, lajes e fundações, utilizando aço ca-50 de 8,0 mm - montagem. Af_12/2015</t>
  </si>
  <si>
    <t>92915</t>
  </si>
  <si>
    <t>Armação de estruturas de concreto armado, exceto vigas, pilares, lajes e fundações, utilizando aço ca-60 de 5,0 mm - montagem. Af_12/2015</t>
  </si>
  <si>
    <t>94964</t>
  </si>
  <si>
    <t>Concreto fck = 20mpa, traço 1:2,7:3 (em massa seca de cimento/ areia média/ brita 1) - preparo mecânico com betoneira 400 l. Af_05/2021</t>
  </si>
  <si>
    <t>IUD20080</t>
  </si>
  <si>
    <t>Escavação manual em solo-prof. até 1,50 m</t>
  </si>
  <si>
    <t>5928</t>
  </si>
  <si>
    <t>Guindauto hidráulico, capacidade máxima de carga 6200 kg, momento máximo de carga 11,7 tm, alcance máximo horizontal 9,70 m, inclusive caminhão toco PBT 16.000 kg, potência de 189 CV - chp diurno. af_06/2014</t>
  </si>
  <si>
    <t>92873</t>
  </si>
  <si>
    <t>Lançamento com uso de baldes, adensamento e acabamento de concreto em estruturas. af_12/2015</t>
  </si>
  <si>
    <t>92431</t>
  </si>
  <si>
    <t>Montagem e desmontagem de fôrma de pilares retangulares e estruturas similares, pé-direito simples, em chapa de madeira compensada plastificada, 10 utilizações. Af_09/2020</t>
  </si>
  <si>
    <t>IUP30002</t>
  </si>
  <si>
    <t>Recorte mecânico de pavimento asfáltico ou piso de concreto, com serra de disco diamantado para piso/asfalto</t>
  </si>
  <si>
    <t>IUD20075</t>
  </si>
  <si>
    <t>Regularização manual e compactação mecânica de terreno</t>
  </si>
  <si>
    <t>IUD20087 - PV-1 - Poço-de-visita 2,32x2,32m, em alv. de bloco estrutural, rev. int. com argam.  1:3, lastro de brita 12cm, berço 18cm em conc. fck = 15 MPa, laje de 12cm em conc. armado fck = 20 MPa, incl. forma, escav. manual e reat. apiloado. Excl. pescoço e tampão ( un )</t>
  </si>
  <si>
    <t>Utilizado no(s) item(ns) 02.02.11</t>
  </si>
  <si>
    <t>87463</t>
  </si>
  <si>
    <t>Alvenaria de vedação de blocos vazados de concreto de 19x19x39cm (espessura 19cm) de paredes com área líquida menor que 6m² com vãos e argamassa de assentamento com preparo em betoneira. af_06/2014</t>
  </si>
  <si>
    <t>87313</t>
  </si>
  <si>
    <t>Argamassa traço 1:3 (em volume de cimento e areia grossa úmida) para chapisco convencional, preparo mecânico com betoneira 400 l. Af_08/2019</t>
  </si>
  <si>
    <t>92916</t>
  </si>
  <si>
    <t>Armação de estruturas de concreto armado, exceto vigas, pilares, lajes e fundações, utilizando aço ca-50 de 6,3 mm - montagem. Af_12/2015</t>
  </si>
  <si>
    <t>87878</t>
  </si>
  <si>
    <t>Chapisco aplicado em alvenarias e estruturas de concreto internas, com colher de pedreiro. argamassa traço 1:3 com preparo manual. af_06/2014</t>
  </si>
  <si>
    <t>96533</t>
  </si>
  <si>
    <t>Fabricação, montagem e desmontagem de fôrma para viga baldrame, em madeira serrada, E=25 mm, 2 utilizações. af_06/2017</t>
  </si>
  <si>
    <t>IUC10004</t>
  </si>
  <si>
    <t>Lastro de brita</t>
  </si>
  <si>
    <t>93382</t>
  </si>
  <si>
    <t>Reaterro manual de valas com compactação mecanizada. af_04/2016</t>
  </si>
  <si>
    <t>IUD20102 - Tampão ferro fundido p/ poço de visita, D400, carga maxima 40t, redondo 600mm - fornecimento e instalação e requadro em concreto fck 20MPa de 1,00x1,00x0,20m ( un )</t>
  </si>
  <si>
    <t>Utilizado no(s) item(ns) 02.02.12</t>
  </si>
  <si>
    <t>6240</t>
  </si>
  <si>
    <t>Tampão fofo simples com base, Classe D400 carga max 40 T, redondo tampa 600 mm, rede pluvial/esgoto</t>
  </si>
  <si>
    <t>87316</t>
  </si>
  <si>
    <t>Argamassa traço 1:4 (em volume de cimento e areia grossa úmida) para chapisco convencional, preparo mecânico com betoneira 400 l. Af_08/2019</t>
  </si>
  <si>
    <t>93358</t>
  </si>
  <si>
    <t>97914</t>
  </si>
  <si>
    <t>Transporte com caminhão basculante de 6 m³, em via urbana pavimentada, dmt até 30 km (unidade: m3xkm). Af_07/2020</t>
  </si>
  <si>
    <t>IUD30031 - Chaminé para poço de visita em alvenaria, exclusos tampão e anel. ( m )</t>
  </si>
  <si>
    <t>Utilizado no(s) item(ns) 02.02.13</t>
  </si>
  <si>
    <t>33</t>
  </si>
  <si>
    <t>Aço CA-50, 8,0 mm, vergalhão</t>
  </si>
  <si>
    <t>7258</t>
  </si>
  <si>
    <t>Tijolo ceramico macico comum *5 x 10 x 20* cm (l x a x c)</t>
  </si>
  <si>
    <t>88238</t>
  </si>
  <si>
    <t>Ajudante de Armador com encargos complementares</t>
  </si>
  <si>
    <t>IUD20068</t>
  </si>
  <si>
    <t>Alvenaria em tijolo cerâmico maciço 5x10x20cm 1 vez (espessura 20cm), assentado com argamassa traço 1:3 (cimento e areia).</t>
  </si>
  <si>
    <t>87372</t>
  </si>
  <si>
    <t>Argamassa traço 1:3 (em volume de cimento e areia média úmida) para contrapiso, preparo manual. Af_08/2019</t>
  </si>
  <si>
    <t>88245</t>
  </si>
  <si>
    <t>Armador com encargos complementares</t>
  </si>
  <si>
    <t>IUD20016 - CP 1 - Caixa de passagem 2,32x2,32m, conforme projeto tipo ( un )</t>
  </si>
  <si>
    <t>Utilizado no(s) item(ns) 02.02.14</t>
  </si>
  <si>
    <t>94963</t>
  </si>
  <si>
    <t>Concreto fck = 15mpa, traço 1:3,4:3,5 (em massa seca de cimento/ areia média/ brita 1) - preparo mecânico com betoneira 400 l. Af_05/2021</t>
  </si>
  <si>
    <t>IUD20018 - Boca de dragão ( un )</t>
  </si>
  <si>
    <t>Utilizado no(s) item(ns) 02.02.15</t>
  </si>
  <si>
    <t>43082</t>
  </si>
  <si>
    <t>Perfil "i" de aço laminado, abas paralelas, "w", qualquer bitola</t>
  </si>
  <si>
    <t>87879</t>
  </si>
  <si>
    <t>Chapisco aplicado em alvenarias e estruturas de concreto internas, com colher de pedreiro. argamassa traço 1:3 com preparo em betoneira 400L. af_06/2014</t>
  </si>
  <si>
    <t>IUD20057</t>
  </si>
  <si>
    <t>Compactação mecânica de valas, sem controle de gc (compactador tipo sapo até 35 kg)</t>
  </si>
  <si>
    <t>96530</t>
  </si>
  <si>
    <t>Fabricação, montagem e desmontagem de fôrma para viga baldrame, em madeira serrada, E=25 mm, 1 utilização. af_06/2017</t>
  </si>
  <si>
    <t>98561</t>
  </si>
  <si>
    <t>Impermeabilização de paredes com argamassa de cimento e areia, com aditivo impermeabilizante, e = 2cm. af_06/2018</t>
  </si>
  <si>
    <t>96620</t>
  </si>
  <si>
    <t>Lastro de concreto magro, aplicado em pisos, lajes sobre solo ou radiers. Af_08/2017</t>
  </si>
  <si>
    <t>100766</t>
  </si>
  <si>
    <t>Pilar metálico perfil laminado ou soldado em aço estrutural, com conexões soldadas, inclusos mão de obra, transporte e içamento utilizando guindaste - fornecimento e instalação. Af_01/2020_p</t>
  </si>
  <si>
    <t>98679</t>
  </si>
  <si>
    <t>Piso cimentado, traço 1:3 (cimento e areia), acabamento liso, espessura 2,0 cm, preparo mecânico da argamassa. Af_09/2020</t>
  </si>
  <si>
    <t>96995</t>
  </si>
  <si>
    <t>Reaterro manual apiloado com soquete. Af_10/2017</t>
  </si>
  <si>
    <t>IUD30164 - Dissipador de energia hidráulica em concreto armado Tipo-03 vazão entre 3 e 6m3/s ( un )</t>
  </si>
  <si>
    <t>Utilizado no(s) item(ns) 02.02.16</t>
  </si>
  <si>
    <t>97083</t>
  </si>
  <si>
    <t>Compactação mecânica de solo para execução de radier, com compactador de solos a percussão. Af_09/2017</t>
  </si>
  <si>
    <t>90107</t>
  </si>
  <si>
    <t>Escavação mecanizada de vala com profundidade maior que 1,5 m até 3,0 m (média entre montante e jusante/uma composição por trecho) com retroescavadeira (capacidade da caçamba da retro: 0,26 m3 / potência: 88 hp), largura menor que 0,8 m, em solo de1a categoria, locais com baixo nível de interferência. Af_02/2021</t>
  </si>
  <si>
    <t>101792</t>
  </si>
  <si>
    <t>Escoramento de fôrmas de laje em madeira não aparelhada, pé-direito simples, incluso travamento, 4 utilizações. Af_09/2020</t>
  </si>
  <si>
    <t>4460</t>
  </si>
  <si>
    <t>Sarrafo nao aparelhado *2,5 x 10* cm, em macaranduba, angelim ou equivalente da regiao -  bruta</t>
  </si>
  <si>
    <t>IUP30023 - Escavação mecânica de material 1­ª categoria, proveniente de corte do subleito (com motoniveladora 125 HP) ( m³ )</t>
  </si>
  <si>
    <t>Utilizado no(s) item(ns) 03.01</t>
  </si>
  <si>
    <t>5934</t>
  </si>
  <si>
    <t>Motoniveladora potência básica líquida (primeira marcha) 125 HP, peso bruto 13032 kg, largura da lâmina de 3,7 m - chi diurno. af_06/2014</t>
  </si>
  <si>
    <t>5932</t>
  </si>
  <si>
    <t>Motoniveladora potência básica líquida (primeira marcha) 125 HP, peso bruto 13032 kg, largura da lâmina de 3,7 m - chp diurno. af_06/2014</t>
  </si>
  <si>
    <t>96464</t>
  </si>
  <si>
    <t>Rolo compactador de pneus, estático, pressão variável, potencia 110 HP, peso sem/com lastro 10,8/27 T, largura de rolagem 2,30 m - chi diurno. af_06/2017</t>
  </si>
  <si>
    <t>96463</t>
  </si>
  <si>
    <t>Rolo compactador de pneus, estático, pressão variável, potencia 110 HP, peso sem/com lastro 10,8/27 T, largura de rolagem 2,30 m - chp diurno. af_06/2017</t>
  </si>
  <si>
    <t>5685</t>
  </si>
  <si>
    <t>Rolo compactador vibratório de um cilindro aço liso, potência 80 HP, peso operacional máximo 8,1 T, impacto dinâmico 16,15 / 9,5 T, largura de trabalho 1,68 m - chi diurno. af_06/2014</t>
  </si>
  <si>
    <t>5684</t>
  </si>
  <si>
    <t>Rolo compactador vibratório de um cilindro aço liso, potência 80 HP, peso operacional máximo 8,1 T, impacto dinâmico 16,15 / 9,5 T, largura de trabalho 1,68 m - chp diurno. af_06/2014</t>
  </si>
  <si>
    <t>IUP30069 - Base para pavimentação com brita corrida, inclusive compactação ( m³ )</t>
  </si>
  <si>
    <t>Utilizado no(s) item(ns) 04.06</t>
  </si>
  <si>
    <t>4748</t>
  </si>
  <si>
    <t>Pedra britada ou bica corrida, não classificada (posto pedreira/fornecedor, sem frete)</t>
  </si>
  <si>
    <t>96035</t>
  </si>
  <si>
    <t>Caminhão basculante 10 m3, trucado, potência 230 cv, inclusive caçamba metálica, com distribuidor de agregados acoplado - chp diurno. Af_02/2017</t>
  </si>
  <si>
    <t>6259</t>
  </si>
  <si>
    <t>Caminhão pipa 6.000 l, peso bruto total 13.000 kg, distância entre eixos 4,80 m, potência 189 cv inclusive tanque de aço para transporte de água, capacidade 6 m3 - chp diurno. Af_06/2014</t>
  </si>
  <si>
    <t>6880</t>
  </si>
  <si>
    <t>Rolo compactador de pneus estático, pressão variável, potência 111 HP, peso sem/com lastro 9,5 / 26 T, largura de trabalho 1,90 m - chi diurno. af_07/2014</t>
  </si>
  <si>
    <t>6879</t>
  </si>
  <si>
    <t>Rolo compactador de pneus estático, pressão variável, potência 111 HP, peso sem/com lastro 9,5 / 26 T, largura de trabalho 1,90 m - chp diurno. af_07/2014</t>
  </si>
  <si>
    <t>IUP30075 - Execução de imprimação com emulsão asfáltica a base d'água. ( m² )</t>
  </si>
  <si>
    <t>Utilizado no(s) item(ns) 04.08</t>
  </si>
  <si>
    <t>IUP0007</t>
  </si>
  <si>
    <t>Emulsão asfáltica a base d'água para imprimação.</t>
  </si>
  <si>
    <t>91486</t>
  </si>
  <si>
    <t>Espargidor de asfalto pressurizado, tanque 6 m3 com isolação térmica, aquecido com 2 maçaricos, com barra espargidora 3,60 m, montado sobre caminhão  toco, pbt 14.300 kg, potência 185 cv - chi diurno. Af_08/2015</t>
  </si>
  <si>
    <t>83362</t>
  </si>
  <si>
    <t>Espargidor de asfalto pressurizado, tanque 6 m3 com isolação térmica, aquecido com 2 maçaricos, com barra espargidora 3,60 m, montado sobre caminhão  toco, pbt 14.300 kg, potência 185 cv - chp diurno. Af_08/2015</t>
  </si>
  <si>
    <t>89036</t>
  </si>
  <si>
    <t>Trator de pneus, potência 85 CV, tração 4x4, peso com lastro de 4.675 kg - chi diurno. af_06/2014</t>
  </si>
  <si>
    <t>89035</t>
  </si>
  <si>
    <t>Trator de pneus, potência 85 CV, tração 4x4, peso com lastro de 4.675 kg - chp diurno. af_06/2014</t>
  </si>
  <si>
    <t>5839</t>
  </si>
  <si>
    <t>Vassoura mecânica rebocável com escova cilíndrica, largura útil de varrimento de 2,44 m - chp diurno. af_06/2014</t>
  </si>
  <si>
    <t>IUP20003 - Aplicação de concreto betuminoso usinado à quente (CBUQ), exclusive transporte e material. Ref. SINAPI 72965 ( t )</t>
  </si>
  <si>
    <t>Utilizado no(s) item(ns) 04.12</t>
  </si>
  <si>
    <t>88314</t>
  </si>
  <si>
    <t>Rasteleiro com encargos complementares</t>
  </si>
  <si>
    <t>5837</t>
  </si>
  <si>
    <t>Vibroacabadora de asfalto sobre esteiras, largura de pavimentação 1,90 m a 5,30 m, potência 105 HP capacidade 450 t/h - chi diurno. af_11/2014</t>
  </si>
  <si>
    <t>5835</t>
  </si>
  <si>
    <t>Vibroacabadora de asfalto sobre esteiras, largura de pavimentação 1,90 m a 5,30 m, potência 105 HP capacidade 450 t/h - chp diurno. af_11/2014</t>
  </si>
  <si>
    <t>IUP30001 - Meio-fio com sarjeta, concreto fck=15 MPa, seção 615 cm², moldado no local, inclusive escavação e pintura a cal em uma demão ( m )</t>
  </si>
  <si>
    <t>Utilizado no(s) item(ns) 05.01</t>
  </si>
  <si>
    <t>102498</t>
  </si>
  <si>
    <t>PINTURA DE MEIO-FIO COM TINTA BRANCA A BASE DE CAL (CAIAÇÃO). AF_05/2021</t>
  </si>
  <si>
    <t>IUP30003 - Tento  (acabamento de limpa-rodas), concreto fck = 15 MPa, seção 330 cm², moldado no local, inclusive escavação ( m )</t>
  </si>
  <si>
    <t>Utilizado no(s) item(ns) 05.02</t>
  </si>
  <si>
    <t>IUS0028 - Pintura de Faixa - tinta base acrilica emulsionada em agua - espessura de 0,5mm - padrão DNIT (prod equipe 163,23 m2/h) com microesferas de vidro, inclusive pre marcação( Refer. SICRO CÓD.5213403) ( m² )</t>
  </si>
  <si>
    <t>Utilizado no(s) item(ns) 06.01</t>
  </si>
  <si>
    <t>EIU0010</t>
  </si>
  <si>
    <t>Caminhão demarcador de faixas com sistema de pintura a frio - 28kW/115kW (REF SICRO E9644)</t>
  </si>
  <si>
    <t>25972</t>
  </si>
  <si>
    <t>Microesferas de vidro para sinalização horizontal viária, tipo I-B (premix) - NBR 16184</t>
  </si>
  <si>
    <t>25973</t>
  </si>
  <si>
    <t>Microesferas de vidro para sinalização horizontal viária, tipo II-A (drop-on) - NBR 16184</t>
  </si>
  <si>
    <t>7343</t>
  </si>
  <si>
    <t>Tinta a base de resina acrílica, para sinalização horizontal viária (NBR 11862)</t>
  </si>
  <si>
    <t>l</t>
  </si>
  <si>
    <t>7348</t>
  </si>
  <si>
    <t>Tinta acrílica Premium para piso</t>
  </si>
  <si>
    <t>88310</t>
  </si>
  <si>
    <t>Pintor com encargos complementares</t>
  </si>
  <si>
    <t>IUS20001 - Fornecimento e instalação de placa de sinalização vertical (até 0,36 m²), incluindo suporte de madeira pintado a cal e fixado em base de concreto não estrutural ( un )</t>
  </si>
  <si>
    <t>Utilizado no(s) item(ns) 06.02</t>
  </si>
  <si>
    <t>34723</t>
  </si>
  <si>
    <t>Placa de sinalização em chapa de aço num 16 com pintura refletiva</t>
  </si>
  <si>
    <t>IUC10003</t>
  </si>
  <si>
    <t>Concreto não estrutural, consumo 210kg/m3, preparo com betoneira, sem lançamento</t>
  </si>
  <si>
    <t>IUC10009</t>
  </si>
  <si>
    <t>Pintura a base de cal e fixador a base de cola, duas demãos</t>
  </si>
  <si>
    <t>IUS0024 - Placa esmaltada para identificação de Rua, dimensões 45x25 cm (REF SINAPI 73916/002 desc em 01/01/2020) ( un )</t>
  </si>
  <si>
    <t>Utilizado no(s) item(ns) 06.03</t>
  </si>
  <si>
    <t>11950</t>
  </si>
  <si>
    <t>Bucha de nylon sem aba s6, com parafuso de 4,20 X 40 mm em aço zincado com rosca soberba, cabeça chata e fenda phillips</t>
  </si>
  <si>
    <t>13521</t>
  </si>
  <si>
    <t>Placa de aço esmaltada para identificação de rua, *45 cm x 20* cm</t>
  </si>
  <si>
    <t>IUS20003 - Confecção de suporte e travessa para placa de sinalização ( un )</t>
  </si>
  <si>
    <t>Utilizado no(s) item(ns) 06.04</t>
  </si>
  <si>
    <t>7288</t>
  </si>
  <si>
    <t>Tinta esmalte sintético Premium fosco</t>
  </si>
  <si>
    <t>IUD20080 - Escavação manual em solo-prof. até 1,50 m ( m³ )</t>
  </si>
  <si>
    <t>Utilizado no(s) item(ns) IUD20080</t>
  </si>
  <si>
    <t>IUP30002 - Recorte mecânico de pavimento asfáltico ou piso de concreto, com serra de disco diamantado para piso/asfalto ( m )</t>
  </si>
  <si>
    <t>Utilizado no(s) item(ns) IUP30002</t>
  </si>
  <si>
    <t>13887</t>
  </si>
  <si>
    <t>Disco de corte diamantado segmentado para concreto, diâmetro de 350 mm, furo de 1" (14 x 1")</t>
  </si>
  <si>
    <t>91283</t>
  </si>
  <si>
    <t>Cortadora de piso com motor 4 tempos a gasolina, potência de 13 HP, com disco de corte diamantado segmentado para concreto, diâmetro de 350 mm, furo de 1" (14 x 1") - chp diurno. af_08/2015</t>
  </si>
  <si>
    <t>IUD20075 - Regularização manual e compactação mecânica de terreno ( m² )</t>
  </si>
  <si>
    <t>Utilizado no(s) item(ns) IUD20075</t>
  </si>
  <si>
    <t>IUC10004 - Lastro de brita ( m³ )</t>
  </si>
  <si>
    <t>Utilizado no(s) item(ns) IUC10004</t>
  </si>
  <si>
    <t>4718</t>
  </si>
  <si>
    <t>Pedra britada n. 2 (19 a 38 mm) posto pedreira/fornecedor, sem frete</t>
  </si>
  <si>
    <t>IUD20068 - Alvenaria em tijolo cerâmico maciço 5x10x20cm 1 vez (espessura 20cm), assentado com argamassa traço 1:3 (cimento e areia). ( m² )</t>
  </si>
  <si>
    <t>Utilizado no(s) item(ns) IUD20068</t>
  </si>
  <si>
    <t>88628</t>
  </si>
  <si>
    <t>Argamassa traço 1:3 (em volume de cimento e areia média úmida), preparo mecânico com betoneira 400 l. Af_08/2019</t>
  </si>
  <si>
    <t>IUD20057 - Compactação mecânica de valas, sem controle de gc (compactador tipo sapo até 35 kg) ( m³ )</t>
  </si>
  <si>
    <t>Utilizado no(s) item(ns) IUD20057</t>
  </si>
  <si>
    <t>IUC10003 - Concreto não estrutural, consumo 210kg/m3, preparo com betoneira, sem lançamento ( m³ )</t>
  </si>
  <si>
    <t>Utilizado no(s) item(ns) IUC10003</t>
  </si>
  <si>
    <t>367</t>
  </si>
  <si>
    <t>Areia grossa - posto jazida/fornecedor (retirado na jazida, sem transporte)</t>
  </si>
  <si>
    <t>1379</t>
  </si>
  <si>
    <t>Cimento Portland composto CP II-32</t>
  </si>
  <si>
    <t>88830</t>
  </si>
  <si>
    <t>Betoneira capacidade nominal de 400 L, capacidade de mistura 280 L, motor elétrico trifásico potência de 2 CV, sem carregador - chp diurno. af_10/2014</t>
  </si>
  <si>
    <t>IUC10009 - Pintura a base de cal e fixador a base de cola, duas demãos ( m² )</t>
  </si>
  <si>
    <t>Utilizado no(s) item(ns) IUC10009</t>
  </si>
  <si>
    <t>11161</t>
  </si>
  <si>
    <t>Cal hidratada para pintura</t>
  </si>
  <si>
    <t>Composições de Custos Unitários - Principais</t>
  </si>
  <si>
    <t>Composições de Custos Unitários - Auxiliares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</si>
</sst>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##,##0.000"/>
    <numFmt numFmtId="165" formatCode="###,##0.00"/>
    <numFmt numFmtId="166" formatCode="###,##0.00000000"/>
  </numFmts>
  <fonts count="5">
    <font>
      <sz val="10"/>
      <name val="Arial"/>
    </font>
    <font>
      <b/>
      <sz val="10"/>
      <name val="Heveltica"/>
    </font>
    <font>
      <sz val="10"/>
      <name val="Heveltica"/>
    </font>
    <font>
      <b/>
      <sz val="8"/>
      <name val="Heveltica"/>
    </font>
    <font>
      <sz val="8"/>
      <name val="Heveltica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 applyProtection="1"/>
    <xf numFmtId="0" fontId="3" fillId="0" borderId="1" xfId="0" applyFont="1" applyBorder="1" applyAlignment="1" applyProtection="1">
      <alignment horizontal="right" vertical="center"/>
    </xf>
    <xf numFmtId="0" fontId="3" fillId="0" borderId="4" xfId="0" applyFont="1" applyBorder="1" applyAlignment="1" applyProtection="1">
      <alignment horizontal="right" vertical="center"/>
    </xf>
    <xf numFmtId="0" fontId="4" fillId="0" borderId="0" xfId="0" applyFont="1" applyProtection="1"/>
    <xf numFmtId="0" fontId="0" fillId="0" borderId="5" xfId="0" applyBorder="1" applyProtection="1"/>
    <xf numFmtId="0" fontId="3" fillId="0" borderId="6" xfId="0" applyFont="1" applyBorder="1" applyAlignment="1" applyProtection="1">
      <alignment horizontal="left" vertical="center"/>
    </xf>
    <xf numFmtId="0" fontId="3" fillId="0" borderId="6" xfId="0" applyFont="1" applyBorder="1" applyProtection="1"/>
    <xf numFmtId="0" fontId="3" fillId="0" borderId="6" xfId="0" applyFont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left" vertical="center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9" xfId="0" applyFont="1" applyFill="1" applyBorder="1" applyProtection="1"/>
    <xf numFmtId="0" fontId="4" fillId="2" borderId="10" xfId="0" applyFont="1" applyFill="1" applyBorder="1" applyProtection="1"/>
    <xf numFmtId="0" fontId="3" fillId="0" borderId="8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left" vertical="center" wrapText="1"/>
    </xf>
    <xf numFmtId="0" fontId="4" fillId="0" borderId="9" xfId="0" applyFont="1" applyBorder="1" applyAlignment="1" applyProtection="1">
      <alignment horizontal="right" vertical="center"/>
    </xf>
    <xf numFmtId="164" fontId="4" fillId="0" borderId="9" xfId="0" applyNumberFormat="1" applyFont="1" applyBorder="1" applyAlignment="1" applyProtection="1">
      <alignment horizontal="right" vertical="center"/>
    </xf>
    <xf numFmtId="165" fontId="4" fillId="0" borderId="9" xfId="0" applyNumberFormat="1" applyFont="1" applyBorder="1" applyAlignment="1" applyProtection="1">
      <alignment horizontal="right" vertical="center"/>
    </xf>
    <xf numFmtId="0" fontId="4" fillId="0" borderId="9" xfId="0" applyFont="1" applyBorder="1" applyAlignment="1" applyProtection="1">
      <alignment horizontal="left" vertical="center"/>
    </xf>
    <xf numFmtId="0" fontId="4" fillId="0" borderId="10" xfId="0" applyFont="1" applyBorder="1" applyAlignment="1" applyProtection="1">
      <alignment horizontal="center" vertical="center"/>
    </xf>
    <xf numFmtId="0" fontId="3" fillId="0" borderId="8" xfId="0" applyFont="1" applyBorder="1" applyProtection="1"/>
    <xf numFmtId="0" fontId="3" fillId="0" borderId="9" xfId="0" applyFont="1" applyBorder="1" applyAlignment="1" applyProtection="1">
      <alignment horizontal="left" vertical="center"/>
    </xf>
    <xf numFmtId="0" fontId="3" fillId="0" borderId="9" xfId="0" applyFont="1" applyBorder="1" applyProtection="1"/>
    <xf numFmtId="165" fontId="3" fillId="0" borderId="9" xfId="0" applyNumberFormat="1" applyFont="1" applyBorder="1" applyAlignment="1" applyProtection="1">
      <alignment horizontal="right" vertical="center"/>
    </xf>
    <xf numFmtId="0" fontId="0" fillId="0" borderId="9" xfId="0" applyBorder="1" applyProtection="1"/>
    <xf numFmtId="0" fontId="0" fillId="0" borderId="10" xfId="0" applyBorder="1" applyProtection="1"/>
    <xf numFmtId="0" fontId="3" fillId="0" borderId="8" xfId="0" applyFont="1" applyBorder="1" applyAlignment="1" applyProtection="1">
      <alignment horizontal="left" vertical="center"/>
    </xf>
    <xf numFmtId="0" fontId="4" fillId="0" borderId="9" xfId="0" applyFont="1" applyBorder="1" applyProtection="1"/>
    <xf numFmtId="0" fontId="4" fillId="0" borderId="10" xfId="0" applyFont="1" applyBorder="1" applyProtection="1"/>
    <xf numFmtId="0" fontId="0" fillId="0" borderId="8" xfId="0" applyBorder="1" applyProtection="1"/>
    <xf numFmtId="0" fontId="3" fillId="2" borderId="1" xfId="0" applyFont="1" applyFill="1" applyBorder="1" applyAlignment="1" applyProtection="1">
      <alignment horizontal="left" vertical="center"/>
    </xf>
    <xf numFmtId="0" fontId="3" fillId="2" borderId="2" xfId="0" applyFont="1" applyFill="1" applyBorder="1" applyProtection="1"/>
    <xf numFmtId="0" fontId="3" fillId="2" borderId="3" xfId="0" applyFont="1" applyFill="1" applyBorder="1" applyProtection="1"/>
    <xf numFmtId="0" fontId="3" fillId="2" borderId="4" xfId="0" applyFont="1" applyFill="1" applyBorder="1" applyProtection="1"/>
    <xf numFmtId="0" fontId="3" fillId="2" borderId="0" xfId="0" applyFont="1" applyFill="1" applyProtection="1"/>
    <xf numFmtId="0" fontId="3" fillId="2" borderId="5" xfId="0" applyFont="1" applyFill="1" applyBorder="1" applyProtection="1"/>
    <xf numFmtId="0" fontId="3" fillId="2" borderId="12" xfId="0" applyFont="1" applyFill="1" applyBorder="1" applyProtection="1"/>
    <xf numFmtId="0" fontId="3" fillId="2" borderId="13" xfId="0" applyFont="1" applyFill="1" applyBorder="1" applyProtection="1"/>
    <xf numFmtId="0" fontId="3" fillId="2" borderId="13" xfId="0" applyFont="1" applyFill="1" applyBorder="1" applyAlignment="1" applyProtection="1">
      <alignment wrapText="1"/>
    </xf>
    <xf numFmtId="0" fontId="3" fillId="2" borderId="14" xfId="0" applyFont="1" applyFill="1" applyBorder="1" applyAlignment="1" applyProtection="1">
      <alignment wrapText="1"/>
    </xf>
    <xf numFmtId="0" fontId="3" fillId="0" borderId="6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166" fontId="4" fillId="0" borderId="9" xfId="0" applyNumberFormat="1" applyFont="1" applyBorder="1" applyAlignment="1" applyProtection="1">
      <alignment horizontal="right" vertical="center"/>
    </xf>
    <xf numFmtId="165" fontId="0" fillId="0" borderId="0" xfId="0" applyNumberFormat="1" applyProtection="1"/>
    <xf numFmtId="0" fontId="3" fillId="0" borderId="7" xfId="0" applyFont="1" applyBorder="1" applyAlignment="1" applyProtection="1">
      <alignment horizontal="center" vertical="center" wrapText="1"/>
    </xf>
    <xf numFmtId="0" fontId="3" fillId="0" borderId="11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right" vertical="center" wrapText="1"/>
    </xf>
    <xf numFmtId="0" fontId="3" fillId="0" borderId="11" xfId="0" applyFont="1" applyBorder="1" applyAlignment="1" applyProtection="1">
      <alignment horizontal="right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6" xfId="0" applyFont="1" applyBorder="1" applyAlignment="1" applyProtection="1">
      <alignment horizontal="center" vertical="center" wrapText="1"/>
    </xf>
    <xf numFmtId="0" fontId="3" fillId="0" borderId="7" xfId="0" applyFont="1" applyBorder="1" applyAlignment="1" applyProtection="1">
      <alignment horizontal="left" vertical="center" wrapText="1"/>
    </xf>
    <xf numFmtId="0" fontId="3" fillId="0" borderId="11" xfId="0" applyFont="1" applyBorder="1" applyAlignment="1" applyProtection="1">
      <alignment horizontal="left" vertical="center" wrapText="1"/>
    </xf>
    <xf numFmtId="0" fontId="1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 vertical="center" wrapText="1"/>
    </xf>
    <xf numFmtId="0" fontId="4" fillId="0" borderId="2" xfId="0" applyFont="1" applyBorder="1" applyAlignment="1" applyProtection="1">
      <alignment horizontal="justify" vertical="top" wrapText="1"/>
    </xf>
    <xf numFmtId="0" fontId="4" fillId="0" borderId="3" xfId="0" applyFont="1" applyBorder="1" applyAlignment="1" applyProtection="1">
      <alignment horizontal="justify" vertical="top" wrapText="1"/>
    </xf>
    <xf numFmtId="0" fontId="3" fillId="2" borderId="1" xfId="0" applyFont="1" applyFill="1" applyBorder="1" applyAlignment="1" applyProtection="1">
      <alignment horizontal="left" vertical="center" wrapText="1"/>
    </xf>
    <xf numFmtId="0" fontId="3" fillId="2" borderId="2" xfId="0" applyFont="1" applyFill="1" applyBorder="1" applyAlignment="1" applyProtection="1">
      <alignment horizontal="left" vertical="center" wrapText="1"/>
    </xf>
    <xf numFmtId="0" fontId="3" fillId="2" borderId="3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4"/>
  <sheetViews>
    <sheetView view="pageBreakPreview" topLeftCell="A88" zoomScale="60" zoomScaleNormal="100" workbookViewId="0">
      <selection activeCell="P100" sqref="P100"/>
    </sheetView>
  </sheetViews>
  <sheetFormatPr defaultRowHeight="12.75"/>
  <cols>
    <col min="1" max="1" width="10" customWidth="1"/>
    <col min="2" max="2" width="50" customWidth="1"/>
    <col min="3" max="4" width="8" customWidth="1"/>
    <col min="5" max="5" width="9" customWidth="1"/>
    <col min="6" max="7" width="13" customWidth="1"/>
    <col min="8" max="8" width="16" customWidth="1"/>
    <col min="9" max="9" width="32" customWidth="1"/>
    <col min="10" max="12" width="30" customWidth="1"/>
    <col min="13" max="13" width="10" customWidth="1"/>
  </cols>
  <sheetData>
    <row r="2" spans="1:13" ht="12.6" customHeight="1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 ht="12.6" customHeight="1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 ht="12.6" customHeight="1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 ht="12.6" customHeight="1">
      <c r="A5" s="53" t="s">
        <v>3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7" spans="1:13" ht="10.15" customHeight="1">
      <c r="A7" s="1" t="s">
        <v>4</v>
      </c>
      <c r="B7" s="55" t="s">
        <v>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>
      <c r="A8" s="2" t="s">
        <v>6</v>
      </c>
      <c r="B8" s="3" t="s">
        <v>7</v>
      </c>
      <c r="M8" s="4"/>
    </row>
    <row r="9" spans="1:13">
      <c r="A9" s="2" t="s">
        <v>8</v>
      </c>
      <c r="B9" s="3" t="s">
        <v>9</v>
      </c>
      <c r="M9" s="4"/>
    </row>
    <row r="10" spans="1:13">
      <c r="A10" s="2" t="s">
        <v>10</v>
      </c>
      <c r="B10" s="3" t="s">
        <v>11</v>
      </c>
      <c r="M10" s="4"/>
    </row>
    <row r="11" spans="1:13">
      <c r="A11" s="2" t="s">
        <v>12</v>
      </c>
      <c r="B11" s="3" t="s">
        <v>13</v>
      </c>
      <c r="M11" s="4"/>
    </row>
    <row r="12" spans="1:13">
      <c r="A12" s="2" t="s">
        <v>14</v>
      </c>
      <c r="B12" s="3" t="s">
        <v>15</v>
      </c>
      <c r="M12" s="4"/>
    </row>
    <row r="13" spans="1:13" ht="10.15" customHeight="1">
      <c r="A13" s="5" t="s">
        <v>16</v>
      </c>
      <c r="B13" s="51" t="s">
        <v>17</v>
      </c>
      <c r="C13" s="45" t="s">
        <v>18</v>
      </c>
      <c r="D13" s="45" t="s">
        <v>19</v>
      </c>
      <c r="E13" s="45" t="s">
        <v>20</v>
      </c>
      <c r="F13" s="45" t="s">
        <v>21</v>
      </c>
      <c r="G13" s="45" t="s">
        <v>22</v>
      </c>
      <c r="H13" s="45" t="s">
        <v>23</v>
      </c>
      <c r="I13" s="43" t="s">
        <v>24</v>
      </c>
      <c r="J13" s="47" t="s">
        <v>25</v>
      </c>
      <c r="K13" s="48"/>
      <c r="L13" s="49"/>
      <c r="M13" s="43" t="s">
        <v>26</v>
      </c>
    </row>
    <row r="14" spans="1:13" ht="10.15" customHeight="1">
      <c r="A14" s="6" t="s">
        <v>27</v>
      </c>
      <c r="B14" s="52"/>
      <c r="C14" s="46"/>
      <c r="D14" s="46"/>
      <c r="E14" s="46"/>
      <c r="F14" s="46"/>
      <c r="G14" s="46"/>
      <c r="H14" s="46"/>
      <c r="I14" s="44"/>
      <c r="J14" s="50" t="s">
        <v>28</v>
      </c>
      <c r="K14" s="50" t="s">
        <v>29</v>
      </c>
      <c r="L14" s="50" t="s">
        <v>30</v>
      </c>
      <c r="M14" s="44"/>
    </row>
    <row r="15" spans="1:13">
      <c r="A15" s="8" t="s">
        <v>31</v>
      </c>
      <c r="B15" s="9" t="s">
        <v>32</v>
      </c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1"/>
    </row>
    <row r="16" spans="1:13" ht="22.5">
      <c r="A16" s="12" t="s">
        <v>33</v>
      </c>
      <c r="B16" s="13" t="s">
        <v>34</v>
      </c>
      <c r="C16" s="14" t="s">
        <v>35</v>
      </c>
      <c r="D16" s="14" t="s">
        <v>36</v>
      </c>
      <c r="E16" s="15">
        <v>8</v>
      </c>
      <c r="F16" s="16">
        <v>314.82</v>
      </c>
      <c r="G16" s="16">
        <v>379.98</v>
      </c>
      <c r="H16" s="16">
        <v>3039.84</v>
      </c>
      <c r="I16" s="17" t="s">
        <v>37</v>
      </c>
      <c r="J16" s="17" t="s">
        <v>38</v>
      </c>
      <c r="K16" s="17" t="s">
        <v>38</v>
      </c>
      <c r="L16" s="17" t="s">
        <v>38</v>
      </c>
      <c r="M16" s="18" t="s">
        <v>39</v>
      </c>
    </row>
    <row r="17" spans="1:13" ht="22.5">
      <c r="A17" s="12" t="s">
        <v>40</v>
      </c>
      <c r="B17" s="13" t="s">
        <v>41</v>
      </c>
      <c r="C17" s="14" t="s">
        <v>35</v>
      </c>
      <c r="D17" s="14" t="s">
        <v>42</v>
      </c>
      <c r="E17" s="15">
        <v>6</v>
      </c>
      <c r="F17" s="16">
        <v>585</v>
      </c>
      <c r="G17" s="16">
        <v>706.09</v>
      </c>
      <c r="H17" s="16">
        <v>4236.54</v>
      </c>
      <c r="I17" s="17" t="s">
        <v>43</v>
      </c>
      <c r="J17" s="17" t="s">
        <v>38</v>
      </c>
      <c r="K17" s="17" t="s">
        <v>38</v>
      </c>
      <c r="L17" s="17" t="s">
        <v>38</v>
      </c>
      <c r="M17" s="18" t="s">
        <v>39</v>
      </c>
    </row>
    <row r="18" spans="1:13" ht="22.5">
      <c r="A18" s="12" t="s">
        <v>44</v>
      </c>
      <c r="B18" s="13" t="s">
        <v>45</v>
      </c>
      <c r="C18" s="14" t="s">
        <v>35</v>
      </c>
      <c r="D18" s="14" t="s">
        <v>46</v>
      </c>
      <c r="E18" s="15">
        <v>5</v>
      </c>
      <c r="F18" s="16">
        <v>292.20999999999998</v>
      </c>
      <c r="G18" s="16">
        <v>352.69</v>
      </c>
      <c r="H18" s="16">
        <v>1763.45</v>
      </c>
      <c r="I18" s="17" t="s">
        <v>37</v>
      </c>
      <c r="J18" s="17" t="s">
        <v>38</v>
      </c>
      <c r="K18" s="17" t="s">
        <v>38</v>
      </c>
      <c r="L18" s="17" t="s">
        <v>38</v>
      </c>
      <c r="M18" s="18" t="s">
        <v>39</v>
      </c>
    </row>
    <row r="19" spans="1:13" ht="22.5">
      <c r="A19" s="12" t="s">
        <v>47</v>
      </c>
      <c r="B19" s="13" t="s">
        <v>48</v>
      </c>
      <c r="C19" s="14" t="s">
        <v>35</v>
      </c>
      <c r="D19" s="14" t="s">
        <v>46</v>
      </c>
      <c r="E19" s="15">
        <v>1</v>
      </c>
      <c r="F19" s="16">
        <v>398.2</v>
      </c>
      <c r="G19" s="16">
        <v>480.62</v>
      </c>
      <c r="H19" s="16">
        <v>480.62</v>
      </c>
      <c r="I19" s="17" t="s">
        <v>37</v>
      </c>
      <c r="J19" s="17" t="s">
        <v>38</v>
      </c>
      <c r="K19" s="17" t="s">
        <v>38</v>
      </c>
      <c r="L19" s="17" t="s">
        <v>38</v>
      </c>
      <c r="M19" s="18" t="s">
        <v>39</v>
      </c>
    </row>
    <row r="20" spans="1:13" ht="33.75">
      <c r="A20" s="12" t="s">
        <v>49</v>
      </c>
      <c r="B20" s="13" t="s">
        <v>50</v>
      </c>
      <c r="C20" s="14" t="s">
        <v>35</v>
      </c>
      <c r="D20" s="14" t="s">
        <v>46</v>
      </c>
      <c r="E20" s="15">
        <v>1</v>
      </c>
      <c r="F20" s="16">
        <v>2047.42</v>
      </c>
      <c r="G20" s="16">
        <v>2471.23</v>
      </c>
      <c r="H20" s="16">
        <v>2471.23</v>
      </c>
      <c r="I20" s="17" t="s">
        <v>43</v>
      </c>
      <c r="J20" s="17" t="s">
        <v>38</v>
      </c>
      <c r="K20" s="17" t="s">
        <v>38</v>
      </c>
      <c r="L20" s="17" t="s">
        <v>38</v>
      </c>
      <c r="M20" s="18" t="s">
        <v>39</v>
      </c>
    </row>
    <row r="21" spans="1:13" ht="22.5">
      <c r="A21" s="12" t="s">
        <v>51</v>
      </c>
      <c r="B21" s="13" t="s">
        <v>52</v>
      </c>
      <c r="C21" s="14" t="s">
        <v>35</v>
      </c>
      <c r="D21" s="14" t="s">
        <v>46</v>
      </c>
      <c r="E21" s="15">
        <v>10</v>
      </c>
      <c r="F21" s="16">
        <v>37.979999999999997</v>
      </c>
      <c r="G21" s="16">
        <v>45.84</v>
      </c>
      <c r="H21" s="16">
        <v>458.4</v>
      </c>
      <c r="I21" s="17" t="s">
        <v>43</v>
      </c>
      <c r="J21" s="17" t="s">
        <v>38</v>
      </c>
      <c r="K21" s="17" t="s">
        <v>38</v>
      </c>
      <c r="L21" s="17" t="s">
        <v>38</v>
      </c>
      <c r="M21" s="18" t="s">
        <v>39</v>
      </c>
    </row>
    <row r="22" spans="1:13" ht="22.5">
      <c r="A22" s="12" t="s">
        <v>53</v>
      </c>
      <c r="B22" s="13" t="s">
        <v>54</v>
      </c>
      <c r="C22" s="14" t="s">
        <v>35</v>
      </c>
      <c r="D22" s="14" t="s">
        <v>55</v>
      </c>
      <c r="E22" s="15">
        <v>200</v>
      </c>
      <c r="F22" s="16">
        <v>3.14</v>
      </c>
      <c r="G22" s="16">
        <v>3.78</v>
      </c>
      <c r="H22" s="16">
        <v>756</v>
      </c>
      <c r="I22" s="17" t="s">
        <v>37</v>
      </c>
      <c r="J22" s="17" t="s">
        <v>38</v>
      </c>
      <c r="K22" s="17" t="s">
        <v>38</v>
      </c>
      <c r="L22" s="17" t="s">
        <v>38</v>
      </c>
      <c r="M22" s="18" t="s">
        <v>39</v>
      </c>
    </row>
    <row r="23" spans="1:13">
      <c r="A23" s="19"/>
      <c r="B23" s="20" t="s">
        <v>56</v>
      </c>
      <c r="C23" s="21"/>
      <c r="D23" s="21"/>
      <c r="E23" s="21"/>
      <c r="F23" s="21"/>
      <c r="G23" s="21"/>
      <c r="H23" s="22">
        <v>13206.08</v>
      </c>
      <c r="I23" s="23"/>
      <c r="J23" s="23"/>
      <c r="K23" s="23"/>
      <c r="L23" s="23"/>
      <c r="M23" s="24"/>
    </row>
    <row r="24" spans="1:13">
      <c r="A24" s="8" t="s">
        <v>57</v>
      </c>
      <c r="B24" s="9" t="s">
        <v>58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1"/>
    </row>
    <row r="25" spans="1:13">
      <c r="A25" s="25" t="s">
        <v>59</v>
      </c>
      <c r="B25" s="13" t="s">
        <v>60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7"/>
    </row>
    <row r="26" spans="1:13" ht="22.5">
      <c r="A26" s="12" t="s">
        <v>61</v>
      </c>
      <c r="B26" s="13" t="s">
        <v>62</v>
      </c>
      <c r="C26" s="14" t="s">
        <v>35</v>
      </c>
      <c r="D26" s="14" t="s">
        <v>36</v>
      </c>
      <c r="E26" s="15">
        <v>730.5</v>
      </c>
      <c r="F26" s="16">
        <v>22.46</v>
      </c>
      <c r="G26" s="16">
        <v>27.1</v>
      </c>
      <c r="H26" s="16">
        <v>19796.55</v>
      </c>
      <c r="I26" s="17" t="s">
        <v>37</v>
      </c>
      <c r="J26" s="17" t="s">
        <v>38</v>
      </c>
      <c r="K26" s="17" t="s">
        <v>38</v>
      </c>
      <c r="L26" s="17" t="s">
        <v>38</v>
      </c>
      <c r="M26" s="18" t="s">
        <v>39</v>
      </c>
    </row>
    <row r="27" spans="1:13" ht="45">
      <c r="A27" s="12" t="s">
        <v>63</v>
      </c>
      <c r="B27" s="13" t="s">
        <v>64</v>
      </c>
      <c r="C27" s="14" t="s">
        <v>35</v>
      </c>
      <c r="D27" s="14" t="s">
        <v>65</v>
      </c>
      <c r="E27" s="15">
        <v>379.98</v>
      </c>
      <c r="F27" s="16">
        <v>8.64</v>
      </c>
      <c r="G27" s="16">
        <v>10.42</v>
      </c>
      <c r="H27" s="16">
        <v>3959.39</v>
      </c>
      <c r="I27" s="17" t="s">
        <v>43</v>
      </c>
      <c r="J27" s="17" t="s">
        <v>38</v>
      </c>
      <c r="K27" s="17" t="s">
        <v>38</v>
      </c>
      <c r="L27" s="17" t="s">
        <v>38</v>
      </c>
      <c r="M27" s="18" t="s">
        <v>39</v>
      </c>
    </row>
    <row r="28" spans="1:13" ht="56.25">
      <c r="A28" s="12" t="s">
        <v>66</v>
      </c>
      <c r="B28" s="13" t="s">
        <v>67</v>
      </c>
      <c r="C28" s="14" t="s">
        <v>35</v>
      </c>
      <c r="D28" s="14" t="s">
        <v>65</v>
      </c>
      <c r="E28" s="15">
        <v>1138.05</v>
      </c>
      <c r="F28" s="16">
        <v>8.36</v>
      </c>
      <c r="G28" s="16">
        <v>10.09</v>
      </c>
      <c r="H28" s="16">
        <v>11482.92</v>
      </c>
      <c r="I28" s="17" t="s">
        <v>43</v>
      </c>
      <c r="J28" s="17" t="s">
        <v>38</v>
      </c>
      <c r="K28" s="17" t="s">
        <v>38</v>
      </c>
      <c r="L28" s="17" t="s">
        <v>38</v>
      </c>
      <c r="M28" s="18" t="s">
        <v>39</v>
      </c>
    </row>
    <row r="29" spans="1:13" ht="56.25">
      <c r="A29" s="12" t="s">
        <v>68</v>
      </c>
      <c r="B29" s="13" t="s">
        <v>69</v>
      </c>
      <c r="C29" s="14" t="s">
        <v>35</v>
      </c>
      <c r="D29" s="14" t="s">
        <v>65</v>
      </c>
      <c r="E29" s="15">
        <v>1549.26</v>
      </c>
      <c r="F29" s="16">
        <v>7.2</v>
      </c>
      <c r="G29" s="16">
        <v>8.69</v>
      </c>
      <c r="H29" s="16">
        <v>13463.06</v>
      </c>
      <c r="I29" s="17" t="s">
        <v>43</v>
      </c>
      <c r="J29" s="17" t="s">
        <v>38</v>
      </c>
      <c r="K29" s="17" t="s">
        <v>38</v>
      </c>
      <c r="L29" s="17" t="s">
        <v>38</v>
      </c>
      <c r="M29" s="18" t="s">
        <v>39</v>
      </c>
    </row>
    <row r="30" spans="1:13" ht="22.5">
      <c r="A30" s="12" t="s">
        <v>70</v>
      </c>
      <c r="B30" s="13" t="s">
        <v>71</v>
      </c>
      <c r="C30" s="14" t="s">
        <v>35</v>
      </c>
      <c r="D30" s="14" t="s">
        <v>65</v>
      </c>
      <c r="E30" s="15">
        <v>379.98</v>
      </c>
      <c r="F30" s="16">
        <v>67.8</v>
      </c>
      <c r="G30" s="16">
        <v>81.83</v>
      </c>
      <c r="H30" s="16">
        <v>31093.759999999998</v>
      </c>
      <c r="I30" s="17" t="s">
        <v>43</v>
      </c>
      <c r="J30" s="17" t="s">
        <v>38</v>
      </c>
      <c r="K30" s="17" t="s">
        <v>38</v>
      </c>
      <c r="L30" s="17" t="s">
        <v>38</v>
      </c>
      <c r="M30" s="18" t="s">
        <v>39</v>
      </c>
    </row>
    <row r="31" spans="1:13" ht="22.5">
      <c r="A31" s="12" t="s">
        <v>72</v>
      </c>
      <c r="B31" s="13" t="s">
        <v>73</v>
      </c>
      <c r="C31" s="14" t="s">
        <v>35</v>
      </c>
      <c r="D31" s="14" t="s">
        <v>36</v>
      </c>
      <c r="E31" s="15">
        <v>112</v>
      </c>
      <c r="F31" s="16">
        <v>4.97</v>
      </c>
      <c r="G31" s="16">
        <v>5.99</v>
      </c>
      <c r="H31" s="16">
        <v>670.88</v>
      </c>
      <c r="I31" s="17" t="s">
        <v>43</v>
      </c>
      <c r="J31" s="17" t="s">
        <v>38</v>
      </c>
      <c r="K31" s="17" t="s">
        <v>38</v>
      </c>
      <c r="L31" s="17" t="s">
        <v>38</v>
      </c>
      <c r="M31" s="18" t="s">
        <v>39</v>
      </c>
    </row>
    <row r="32" spans="1:13" ht="22.5">
      <c r="A32" s="12" t="s">
        <v>74</v>
      </c>
      <c r="B32" s="13" t="s">
        <v>75</v>
      </c>
      <c r="C32" s="14" t="s">
        <v>35</v>
      </c>
      <c r="D32" s="14" t="s">
        <v>36</v>
      </c>
      <c r="E32" s="15">
        <v>895.80000000000007</v>
      </c>
      <c r="F32" s="16">
        <v>2.44</v>
      </c>
      <c r="G32" s="16">
        <v>2.94</v>
      </c>
      <c r="H32" s="16">
        <v>2633.65</v>
      </c>
      <c r="I32" s="17" t="s">
        <v>43</v>
      </c>
      <c r="J32" s="17" t="s">
        <v>38</v>
      </c>
      <c r="K32" s="17" t="s">
        <v>38</v>
      </c>
      <c r="L32" s="17" t="s">
        <v>38</v>
      </c>
      <c r="M32" s="18" t="s">
        <v>39</v>
      </c>
    </row>
    <row r="33" spans="1:13" ht="45">
      <c r="A33" s="12" t="s">
        <v>76</v>
      </c>
      <c r="B33" s="13" t="s">
        <v>77</v>
      </c>
      <c r="C33" s="14" t="s">
        <v>35</v>
      </c>
      <c r="D33" s="14" t="s">
        <v>65</v>
      </c>
      <c r="E33" s="15">
        <v>306.13</v>
      </c>
      <c r="F33" s="16">
        <v>14.63</v>
      </c>
      <c r="G33" s="16">
        <v>17.649999999999999</v>
      </c>
      <c r="H33" s="16">
        <v>5403.19</v>
      </c>
      <c r="I33" s="17" t="s">
        <v>43</v>
      </c>
      <c r="J33" s="17" t="s">
        <v>38</v>
      </c>
      <c r="K33" s="17" t="s">
        <v>38</v>
      </c>
      <c r="L33" s="17" t="s">
        <v>38</v>
      </c>
      <c r="M33" s="18" t="s">
        <v>39</v>
      </c>
    </row>
    <row r="34" spans="1:13" ht="45">
      <c r="A34" s="12" t="s">
        <v>78</v>
      </c>
      <c r="B34" s="13" t="s">
        <v>79</v>
      </c>
      <c r="C34" s="14" t="s">
        <v>35</v>
      </c>
      <c r="D34" s="14" t="s">
        <v>65</v>
      </c>
      <c r="E34" s="15">
        <v>1457.1200000000001</v>
      </c>
      <c r="F34" s="16">
        <v>10.52</v>
      </c>
      <c r="G34" s="16">
        <v>12.69</v>
      </c>
      <c r="H34" s="16">
        <v>18490.849999999999</v>
      </c>
      <c r="I34" s="17" t="s">
        <v>43</v>
      </c>
      <c r="J34" s="17" t="s">
        <v>38</v>
      </c>
      <c r="K34" s="17" t="s">
        <v>38</v>
      </c>
      <c r="L34" s="17" t="s">
        <v>38</v>
      </c>
      <c r="M34" s="18" t="s">
        <v>39</v>
      </c>
    </row>
    <row r="35" spans="1:13" ht="56.25">
      <c r="A35" s="12" t="s">
        <v>80</v>
      </c>
      <c r="B35" s="13" t="s">
        <v>81</v>
      </c>
      <c r="C35" s="14" t="s">
        <v>35</v>
      </c>
      <c r="D35" s="14" t="s">
        <v>65</v>
      </c>
      <c r="E35" s="15">
        <v>1306</v>
      </c>
      <c r="F35" s="16">
        <v>8.98</v>
      </c>
      <c r="G35" s="16">
        <v>10.83</v>
      </c>
      <c r="H35" s="16">
        <v>14143.98</v>
      </c>
      <c r="I35" s="17" t="s">
        <v>43</v>
      </c>
      <c r="J35" s="17" t="s">
        <v>38</v>
      </c>
      <c r="K35" s="17" t="s">
        <v>38</v>
      </c>
      <c r="L35" s="17" t="s">
        <v>38</v>
      </c>
      <c r="M35" s="18" t="s">
        <v>39</v>
      </c>
    </row>
    <row r="36" spans="1:13" ht="33.75">
      <c r="A36" s="12" t="s">
        <v>82</v>
      </c>
      <c r="B36" s="13" t="s">
        <v>83</v>
      </c>
      <c r="C36" s="14" t="s">
        <v>35</v>
      </c>
      <c r="D36" s="14" t="s">
        <v>36</v>
      </c>
      <c r="E36" s="15">
        <v>839.31000000000006</v>
      </c>
      <c r="F36" s="16">
        <v>21.28</v>
      </c>
      <c r="G36" s="16">
        <v>25.68</v>
      </c>
      <c r="H36" s="16">
        <v>21553.48</v>
      </c>
      <c r="I36" s="17" t="s">
        <v>43</v>
      </c>
      <c r="J36" s="17" t="s">
        <v>38</v>
      </c>
      <c r="K36" s="17" t="s">
        <v>38</v>
      </c>
      <c r="L36" s="17" t="s">
        <v>38</v>
      </c>
      <c r="M36" s="18" t="s">
        <v>39</v>
      </c>
    </row>
    <row r="37" spans="1:13" ht="33.75">
      <c r="A37" s="12" t="s">
        <v>84</v>
      </c>
      <c r="B37" s="13" t="s">
        <v>85</v>
      </c>
      <c r="C37" s="14" t="s">
        <v>35</v>
      </c>
      <c r="D37" s="14" t="s">
        <v>36</v>
      </c>
      <c r="E37" s="15">
        <v>1083.54</v>
      </c>
      <c r="F37" s="16">
        <v>18.239999999999998</v>
      </c>
      <c r="G37" s="16">
        <v>22.01</v>
      </c>
      <c r="H37" s="16">
        <v>23848.71</v>
      </c>
      <c r="I37" s="17" t="s">
        <v>43</v>
      </c>
      <c r="J37" s="17" t="s">
        <v>38</v>
      </c>
      <c r="K37" s="17" t="s">
        <v>38</v>
      </c>
      <c r="L37" s="17" t="s">
        <v>38</v>
      </c>
      <c r="M37" s="18" t="s">
        <v>39</v>
      </c>
    </row>
    <row r="38" spans="1:13" ht="45">
      <c r="A38" s="12" t="s">
        <v>86</v>
      </c>
      <c r="B38" s="13" t="s">
        <v>87</v>
      </c>
      <c r="C38" s="14" t="s">
        <v>35</v>
      </c>
      <c r="D38" s="14" t="s">
        <v>65</v>
      </c>
      <c r="E38" s="15">
        <v>2477.7600000000002</v>
      </c>
      <c r="F38" s="16">
        <v>6.07</v>
      </c>
      <c r="G38" s="16">
        <v>7.32</v>
      </c>
      <c r="H38" s="16">
        <v>18137.2</v>
      </c>
      <c r="I38" s="17" t="s">
        <v>43</v>
      </c>
      <c r="J38" s="17" t="s">
        <v>38</v>
      </c>
      <c r="K38" s="17" t="s">
        <v>38</v>
      </c>
      <c r="L38" s="17" t="s">
        <v>38</v>
      </c>
      <c r="M38" s="18" t="s">
        <v>39</v>
      </c>
    </row>
    <row r="39" spans="1:13" ht="22.5">
      <c r="A39" s="12" t="s">
        <v>88</v>
      </c>
      <c r="B39" s="13" t="s">
        <v>89</v>
      </c>
      <c r="C39" s="14"/>
      <c r="D39" s="14" t="s">
        <v>90</v>
      </c>
      <c r="E39" s="15">
        <v>7433.28</v>
      </c>
      <c r="F39" s="16">
        <v>1.71</v>
      </c>
      <c r="G39" s="16">
        <v>2.06</v>
      </c>
      <c r="H39" s="16">
        <v>15312.55</v>
      </c>
      <c r="I39" s="17" t="s">
        <v>43</v>
      </c>
      <c r="J39" s="17" t="s">
        <v>38</v>
      </c>
      <c r="K39" s="17" t="s">
        <v>38</v>
      </c>
      <c r="L39" s="17" t="s">
        <v>38</v>
      </c>
      <c r="M39" s="18" t="s">
        <v>39</v>
      </c>
    </row>
    <row r="40" spans="1:13">
      <c r="A40" s="25" t="s">
        <v>91</v>
      </c>
      <c r="B40" s="13" t="s">
        <v>92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7"/>
    </row>
    <row r="41" spans="1:13" ht="22.5">
      <c r="A41" s="12" t="s">
        <v>93</v>
      </c>
      <c r="B41" s="13" t="s">
        <v>94</v>
      </c>
      <c r="C41" s="14" t="s">
        <v>35</v>
      </c>
      <c r="D41" s="14" t="s">
        <v>55</v>
      </c>
      <c r="E41" s="15">
        <v>140</v>
      </c>
      <c r="F41" s="16">
        <v>44.9</v>
      </c>
      <c r="G41" s="16">
        <v>54.19</v>
      </c>
      <c r="H41" s="16">
        <v>7586.6</v>
      </c>
      <c r="I41" s="17" t="s">
        <v>43</v>
      </c>
      <c r="J41" s="17" t="s">
        <v>38</v>
      </c>
      <c r="K41" s="17" t="s">
        <v>38</v>
      </c>
      <c r="L41" s="17" t="s">
        <v>38</v>
      </c>
      <c r="M41" s="18" t="s">
        <v>39</v>
      </c>
    </row>
    <row r="42" spans="1:13" ht="22.5">
      <c r="A42" s="12" t="s">
        <v>95</v>
      </c>
      <c r="B42" s="13" t="s">
        <v>96</v>
      </c>
      <c r="C42" s="14" t="s">
        <v>35</v>
      </c>
      <c r="D42" s="14" t="s">
        <v>55</v>
      </c>
      <c r="E42" s="15">
        <v>14</v>
      </c>
      <c r="F42" s="16">
        <v>312.8</v>
      </c>
      <c r="G42" s="16">
        <v>377.54</v>
      </c>
      <c r="H42" s="16">
        <v>5285.56</v>
      </c>
      <c r="I42" s="17" t="s">
        <v>43</v>
      </c>
      <c r="J42" s="17" t="s">
        <v>38</v>
      </c>
      <c r="K42" s="17" t="s">
        <v>38</v>
      </c>
      <c r="L42" s="17" t="s">
        <v>38</v>
      </c>
      <c r="M42" s="18" t="s">
        <v>39</v>
      </c>
    </row>
    <row r="43" spans="1:13" ht="22.5">
      <c r="A43" s="12" t="s">
        <v>97</v>
      </c>
      <c r="B43" s="13" t="s">
        <v>98</v>
      </c>
      <c r="C43" s="14" t="s">
        <v>35</v>
      </c>
      <c r="D43" s="14" t="s">
        <v>55</v>
      </c>
      <c r="E43" s="15">
        <v>3.5</v>
      </c>
      <c r="F43" s="16">
        <v>366.52</v>
      </c>
      <c r="G43" s="16">
        <v>442.38</v>
      </c>
      <c r="H43" s="16">
        <v>1548.33</v>
      </c>
      <c r="I43" s="17" t="s">
        <v>43</v>
      </c>
      <c r="J43" s="17" t="s">
        <v>38</v>
      </c>
      <c r="K43" s="17" t="s">
        <v>38</v>
      </c>
      <c r="L43" s="17" t="s">
        <v>38</v>
      </c>
      <c r="M43" s="18" t="s">
        <v>39</v>
      </c>
    </row>
    <row r="44" spans="1:13" ht="22.5">
      <c r="A44" s="12" t="s">
        <v>99</v>
      </c>
      <c r="B44" s="13" t="s">
        <v>100</v>
      </c>
      <c r="C44" s="14" t="s">
        <v>35</v>
      </c>
      <c r="D44" s="14" t="s">
        <v>55</v>
      </c>
      <c r="E44" s="15">
        <v>361</v>
      </c>
      <c r="F44" s="16">
        <v>547.41</v>
      </c>
      <c r="G44" s="16">
        <v>660.72</v>
      </c>
      <c r="H44" s="16">
        <v>238519.92</v>
      </c>
      <c r="I44" s="17" t="s">
        <v>43</v>
      </c>
      <c r="J44" s="17" t="s">
        <v>38</v>
      </c>
      <c r="K44" s="17" t="s">
        <v>38</v>
      </c>
      <c r="L44" s="17" t="s">
        <v>38</v>
      </c>
      <c r="M44" s="18" t="s">
        <v>39</v>
      </c>
    </row>
    <row r="45" spans="1:13" ht="33.75">
      <c r="A45" s="12" t="s">
        <v>101</v>
      </c>
      <c r="B45" s="13" t="s">
        <v>102</v>
      </c>
      <c r="C45" s="14" t="s">
        <v>35</v>
      </c>
      <c r="D45" s="14" t="s">
        <v>55</v>
      </c>
      <c r="E45" s="15">
        <v>140</v>
      </c>
      <c r="F45" s="16">
        <v>43.62</v>
      </c>
      <c r="G45" s="16">
        <v>52.64</v>
      </c>
      <c r="H45" s="16">
        <v>7369.6</v>
      </c>
      <c r="I45" s="17" t="s">
        <v>43</v>
      </c>
      <c r="J45" s="17" t="s">
        <v>38</v>
      </c>
      <c r="K45" s="17" t="s">
        <v>38</v>
      </c>
      <c r="L45" s="17" t="s">
        <v>38</v>
      </c>
      <c r="M45" s="18" t="s">
        <v>39</v>
      </c>
    </row>
    <row r="46" spans="1:13" ht="33.75">
      <c r="A46" s="12" t="s">
        <v>103</v>
      </c>
      <c r="B46" s="13" t="s">
        <v>104</v>
      </c>
      <c r="C46" s="14" t="s">
        <v>35</v>
      </c>
      <c r="D46" s="14" t="s">
        <v>55</v>
      </c>
      <c r="E46" s="15">
        <v>14</v>
      </c>
      <c r="F46" s="16">
        <v>85.29</v>
      </c>
      <c r="G46" s="16">
        <v>102.94</v>
      </c>
      <c r="H46" s="16">
        <v>1441.16</v>
      </c>
      <c r="I46" s="17" t="s">
        <v>43</v>
      </c>
      <c r="J46" s="17" t="s">
        <v>38</v>
      </c>
      <c r="K46" s="17" t="s">
        <v>38</v>
      </c>
      <c r="L46" s="17" t="s">
        <v>38</v>
      </c>
      <c r="M46" s="18" t="s">
        <v>39</v>
      </c>
    </row>
    <row r="47" spans="1:13" ht="33.75">
      <c r="A47" s="12" t="s">
        <v>105</v>
      </c>
      <c r="B47" s="13" t="s">
        <v>106</v>
      </c>
      <c r="C47" s="14" t="s">
        <v>35</v>
      </c>
      <c r="D47" s="14" t="s">
        <v>55</v>
      </c>
      <c r="E47" s="15">
        <v>3.5</v>
      </c>
      <c r="F47" s="16">
        <v>112.3</v>
      </c>
      <c r="G47" s="16">
        <v>135.54</v>
      </c>
      <c r="H47" s="16">
        <v>474.39</v>
      </c>
      <c r="I47" s="17" t="s">
        <v>43</v>
      </c>
      <c r="J47" s="17" t="s">
        <v>38</v>
      </c>
      <c r="K47" s="17" t="s">
        <v>38</v>
      </c>
      <c r="L47" s="17" t="s">
        <v>38</v>
      </c>
      <c r="M47" s="18" t="s">
        <v>39</v>
      </c>
    </row>
    <row r="48" spans="1:13" ht="33.75">
      <c r="A48" s="12" t="s">
        <v>107</v>
      </c>
      <c r="B48" s="13" t="s">
        <v>108</v>
      </c>
      <c r="C48" s="14" t="s">
        <v>35</v>
      </c>
      <c r="D48" s="14" t="s">
        <v>55</v>
      </c>
      <c r="E48" s="15">
        <v>361</v>
      </c>
      <c r="F48" s="16">
        <v>140.53</v>
      </c>
      <c r="G48" s="16">
        <v>169.61</v>
      </c>
      <c r="H48" s="16">
        <v>61229.21</v>
      </c>
      <c r="I48" s="17" t="s">
        <v>43</v>
      </c>
      <c r="J48" s="17" t="s">
        <v>38</v>
      </c>
      <c r="K48" s="17" t="s">
        <v>38</v>
      </c>
      <c r="L48" s="17" t="s">
        <v>38</v>
      </c>
      <c r="M48" s="18" t="s">
        <v>39</v>
      </c>
    </row>
    <row r="49" spans="1:13" ht="22.5">
      <c r="A49" s="12" t="s">
        <v>109</v>
      </c>
      <c r="B49" s="13" t="s">
        <v>110</v>
      </c>
      <c r="C49" s="14"/>
      <c r="D49" s="14" t="s">
        <v>111</v>
      </c>
      <c r="E49" s="15">
        <v>41213.273000000001</v>
      </c>
      <c r="F49" s="16">
        <v>1.45</v>
      </c>
      <c r="G49" s="16">
        <v>1.75</v>
      </c>
      <c r="H49" s="16">
        <v>72123.22</v>
      </c>
      <c r="I49" s="17" t="s">
        <v>43</v>
      </c>
      <c r="J49" s="17" t="s">
        <v>38</v>
      </c>
      <c r="K49" s="17" t="s">
        <v>38</v>
      </c>
      <c r="L49" s="17" t="s">
        <v>38</v>
      </c>
      <c r="M49" s="18" t="s">
        <v>39</v>
      </c>
    </row>
    <row r="50" spans="1:13" ht="33.75">
      <c r="A50" s="12" t="s">
        <v>112</v>
      </c>
      <c r="B50" s="13" t="s">
        <v>113</v>
      </c>
      <c r="C50" s="14" t="s">
        <v>35</v>
      </c>
      <c r="D50" s="14" t="s">
        <v>46</v>
      </c>
      <c r="E50" s="15">
        <v>12</v>
      </c>
      <c r="F50" s="16">
        <v>2626.72</v>
      </c>
      <c r="G50" s="16">
        <v>3170.45</v>
      </c>
      <c r="H50" s="16">
        <v>38045.4</v>
      </c>
      <c r="I50" s="17" t="s">
        <v>37</v>
      </c>
      <c r="J50" s="17" t="s">
        <v>38</v>
      </c>
      <c r="K50" s="17" t="s">
        <v>38</v>
      </c>
      <c r="L50" s="17" t="s">
        <v>38</v>
      </c>
      <c r="M50" s="18" t="s">
        <v>39</v>
      </c>
    </row>
    <row r="51" spans="1:13" ht="45">
      <c r="A51" s="12" t="s">
        <v>114</v>
      </c>
      <c r="B51" s="13" t="s">
        <v>115</v>
      </c>
      <c r="C51" s="14" t="s">
        <v>35</v>
      </c>
      <c r="D51" s="14" t="s">
        <v>46</v>
      </c>
      <c r="E51" s="15">
        <v>10</v>
      </c>
      <c r="F51" s="16">
        <v>4643.97</v>
      </c>
      <c r="G51" s="16">
        <v>5605.27</v>
      </c>
      <c r="H51" s="16">
        <v>56052.7</v>
      </c>
      <c r="I51" s="17" t="s">
        <v>37</v>
      </c>
      <c r="J51" s="17" t="s">
        <v>38</v>
      </c>
      <c r="K51" s="17" t="s">
        <v>38</v>
      </c>
      <c r="L51" s="17" t="s">
        <v>38</v>
      </c>
      <c r="M51" s="18" t="s">
        <v>39</v>
      </c>
    </row>
    <row r="52" spans="1:13" ht="33.75">
      <c r="A52" s="12" t="s">
        <v>116</v>
      </c>
      <c r="B52" s="13" t="s">
        <v>117</v>
      </c>
      <c r="C52" s="14" t="s">
        <v>35</v>
      </c>
      <c r="D52" s="14" t="s">
        <v>46</v>
      </c>
      <c r="E52" s="15">
        <v>8</v>
      </c>
      <c r="F52" s="16">
        <v>977.95</v>
      </c>
      <c r="G52" s="16">
        <v>1180.3800000000001</v>
      </c>
      <c r="H52" s="16">
        <v>9443.0400000000009</v>
      </c>
      <c r="I52" s="17" t="s">
        <v>37</v>
      </c>
      <c r="J52" s="17" t="s">
        <v>38</v>
      </c>
      <c r="K52" s="17" t="s">
        <v>38</v>
      </c>
      <c r="L52" s="17" t="s">
        <v>38</v>
      </c>
      <c r="M52" s="18" t="s">
        <v>39</v>
      </c>
    </row>
    <row r="53" spans="1:13" ht="22.5">
      <c r="A53" s="12" t="s">
        <v>118</v>
      </c>
      <c r="B53" s="13" t="s">
        <v>119</v>
      </c>
      <c r="C53" s="14" t="s">
        <v>35</v>
      </c>
      <c r="D53" s="14" t="s">
        <v>55</v>
      </c>
      <c r="E53" s="15">
        <v>8</v>
      </c>
      <c r="F53" s="16">
        <v>866.2</v>
      </c>
      <c r="G53" s="16">
        <v>1045.5</v>
      </c>
      <c r="H53" s="16">
        <v>8364</v>
      </c>
      <c r="I53" s="17" t="s">
        <v>37</v>
      </c>
      <c r="J53" s="17" t="s">
        <v>38</v>
      </c>
      <c r="K53" s="17" t="s">
        <v>38</v>
      </c>
      <c r="L53" s="17" t="s">
        <v>38</v>
      </c>
      <c r="M53" s="18" t="s">
        <v>39</v>
      </c>
    </row>
    <row r="54" spans="1:13" ht="22.5">
      <c r="A54" s="12" t="s">
        <v>120</v>
      </c>
      <c r="B54" s="13" t="s">
        <v>121</v>
      </c>
      <c r="C54" s="14" t="s">
        <v>35</v>
      </c>
      <c r="D54" s="14" t="s">
        <v>46</v>
      </c>
      <c r="E54" s="15">
        <v>1</v>
      </c>
      <c r="F54" s="16">
        <v>5719.97</v>
      </c>
      <c r="G54" s="16">
        <v>6904</v>
      </c>
      <c r="H54" s="16">
        <v>6904</v>
      </c>
      <c r="I54" s="17" t="s">
        <v>37</v>
      </c>
      <c r="J54" s="17" t="s">
        <v>38</v>
      </c>
      <c r="K54" s="17" t="s">
        <v>38</v>
      </c>
      <c r="L54" s="17" t="s">
        <v>38</v>
      </c>
      <c r="M54" s="18" t="s">
        <v>39</v>
      </c>
    </row>
    <row r="55" spans="1:13" ht="22.5">
      <c r="A55" s="12" t="s">
        <v>122</v>
      </c>
      <c r="B55" s="13" t="s">
        <v>123</v>
      </c>
      <c r="C55" s="14" t="s">
        <v>35</v>
      </c>
      <c r="D55" s="14" t="s">
        <v>46</v>
      </c>
      <c r="E55" s="15">
        <v>3</v>
      </c>
      <c r="F55" s="16">
        <v>49266.98</v>
      </c>
      <c r="G55" s="16">
        <v>59465.24</v>
      </c>
      <c r="H55" s="16">
        <v>178395.72</v>
      </c>
      <c r="I55" s="17" t="s">
        <v>37</v>
      </c>
      <c r="J55" s="17" t="s">
        <v>38</v>
      </c>
      <c r="K55" s="17" t="s">
        <v>38</v>
      </c>
      <c r="L55" s="17" t="s">
        <v>38</v>
      </c>
      <c r="M55" s="18" t="s">
        <v>39</v>
      </c>
    </row>
    <row r="56" spans="1:13" ht="22.5">
      <c r="A56" s="12" t="s">
        <v>124</v>
      </c>
      <c r="B56" s="13" t="s">
        <v>125</v>
      </c>
      <c r="C56" s="14" t="s">
        <v>35</v>
      </c>
      <c r="D56" s="14" t="s">
        <v>46</v>
      </c>
      <c r="E56" s="15">
        <v>1</v>
      </c>
      <c r="F56" s="16">
        <v>18850.93</v>
      </c>
      <c r="G56" s="16">
        <v>22753.07</v>
      </c>
      <c r="H56" s="16">
        <v>22753.07</v>
      </c>
      <c r="I56" s="17" t="s">
        <v>37</v>
      </c>
      <c r="J56" s="17" t="s">
        <v>38</v>
      </c>
      <c r="K56" s="17" t="s">
        <v>38</v>
      </c>
      <c r="L56" s="17" t="s">
        <v>38</v>
      </c>
      <c r="M56" s="18" t="s">
        <v>39</v>
      </c>
    </row>
    <row r="57" spans="1:13" ht="22.5">
      <c r="A57" s="12" t="s">
        <v>126</v>
      </c>
      <c r="B57" s="13" t="s">
        <v>89</v>
      </c>
      <c r="C57" s="14"/>
      <c r="D57" s="14" t="s">
        <v>90</v>
      </c>
      <c r="E57" s="15">
        <v>846.39</v>
      </c>
      <c r="F57" s="16">
        <v>1.71</v>
      </c>
      <c r="G57" s="16">
        <v>2.06</v>
      </c>
      <c r="H57" s="16">
        <v>1743.56</v>
      </c>
      <c r="I57" s="17" t="s">
        <v>43</v>
      </c>
      <c r="J57" s="17" t="s">
        <v>38</v>
      </c>
      <c r="K57" s="17" t="s">
        <v>38</v>
      </c>
      <c r="L57" s="17" t="s">
        <v>38</v>
      </c>
      <c r="M57" s="18" t="s">
        <v>39</v>
      </c>
    </row>
    <row r="58" spans="1:13">
      <c r="A58" s="25" t="s">
        <v>127</v>
      </c>
      <c r="B58" s="13" t="s">
        <v>128</v>
      </c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7"/>
    </row>
    <row r="59" spans="1:13" ht="33.75">
      <c r="A59" s="12" t="s">
        <v>129</v>
      </c>
      <c r="B59" s="13" t="s">
        <v>130</v>
      </c>
      <c r="C59" s="14" t="s">
        <v>35</v>
      </c>
      <c r="D59" s="14" t="s">
        <v>36</v>
      </c>
      <c r="E59" s="15">
        <v>400</v>
      </c>
      <c r="F59" s="16">
        <v>0.31</v>
      </c>
      <c r="G59" s="16">
        <v>0.37</v>
      </c>
      <c r="H59" s="16">
        <v>148</v>
      </c>
      <c r="I59" s="17" t="s">
        <v>43</v>
      </c>
      <c r="J59" s="17" t="s">
        <v>38</v>
      </c>
      <c r="K59" s="17" t="s">
        <v>38</v>
      </c>
      <c r="L59" s="17" t="s">
        <v>38</v>
      </c>
      <c r="M59" s="18" t="s">
        <v>39</v>
      </c>
    </row>
    <row r="60" spans="1:13" ht="45">
      <c r="A60" s="12" t="s">
        <v>131</v>
      </c>
      <c r="B60" s="13" t="s">
        <v>87</v>
      </c>
      <c r="C60" s="14" t="s">
        <v>35</v>
      </c>
      <c r="D60" s="14" t="s">
        <v>65</v>
      </c>
      <c r="E60" s="15">
        <v>12</v>
      </c>
      <c r="F60" s="16">
        <v>6.07</v>
      </c>
      <c r="G60" s="16">
        <v>7.32</v>
      </c>
      <c r="H60" s="16">
        <v>87.84</v>
      </c>
      <c r="I60" s="17" t="s">
        <v>43</v>
      </c>
      <c r="J60" s="17" t="s">
        <v>38</v>
      </c>
      <c r="K60" s="17" t="s">
        <v>38</v>
      </c>
      <c r="L60" s="17" t="s">
        <v>38</v>
      </c>
      <c r="M60" s="18" t="s">
        <v>39</v>
      </c>
    </row>
    <row r="61" spans="1:13" ht="22.5">
      <c r="A61" s="12" t="s">
        <v>132</v>
      </c>
      <c r="B61" s="13" t="s">
        <v>89</v>
      </c>
      <c r="C61" s="14"/>
      <c r="D61" s="14" t="s">
        <v>90</v>
      </c>
      <c r="E61" s="15">
        <v>36</v>
      </c>
      <c r="F61" s="16">
        <v>1.71</v>
      </c>
      <c r="G61" s="16">
        <v>2.06</v>
      </c>
      <c r="H61" s="16">
        <v>74.16</v>
      </c>
      <c r="I61" s="17" t="s">
        <v>43</v>
      </c>
      <c r="J61" s="17" t="s">
        <v>38</v>
      </c>
      <c r="K61" s="17" t="s">
        <v>38</v>
      </c>
      <c r="L61" s="17" t="s">
        <v>38</v>
      </c>
      <c r="M61" s="18" t="s">
        <v>39</v>
      </c>
    </row>
    <row r="62" spans="1:13" ht="22.5">
      <c r="A62" s="12" t="s">
        <v>133</v>
      </c>
      <c r="B62" s="13" t="s">
        <v>134</v>
      </c>
      <c r="C62" s="14" t="s">
        <v>35</v>
      </c>
      <c r="D62" s="14" t="s">
        <v>55</v>
      </c>
      <c r="E62" s="15">
        <v>70</v>
      </c>
      <c r="F62" s="16">
        <v>123.93</v>
      </c>
      <c r="G62" s="16">
        <v>149.58000000000001</v>
      </c>
      <c r="H62" s="16">
        <v>10470.6</v>
      </c>
      <c r="I62" s="17" t="s">
        <v>43</v>
      </c>
      <c r="J62" s="17" t="s">
        <v>38</v>
      </c>
      <c r="K62" s="17" t="s">
        <v>38</v>
      </c>
      <c r="L62" s="17" t="s">
        <v>38</v>
      </c>
      <c r="M62" s="18" t="s">
        <v>39</v>
      </c>
    </row>
    <row r="63" spans="1:13">
      <c r="A63" s="19"/>
      <c r="B63" s="20" t="s">
        <v>135</v>
      </c>
      <c r="C63" s="21"/>
      <c r="D63" s="21"/>
      <c r="E63" s="21"/>
      <c r="F63" s="21"/>
      <c r="G63" s="21"/>
      <c r="H63" s="22">
        <v>928050.25</v>
      </c>
      <c r="I63" s="23"/>
      <c r="J63" s="23"/>
      <c r="K63" s="23"/>
      <c r="L63" s="23"/>
      <c r="M63" s="24"/>
    </row>
    <row r="64" spans="1:13">
      <c r="A64" s="8" t="s">
        <v>136</v>
      </c>
      <c r="B64" s="9" t="s">
        <v>137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1"/>
    </row>
    <row r="65" spans="1:13" ht="22.5">
      <c r="A65" s="12" t="s">
        <v>138</v>
      </c>
      <c r="B65" s="13" t="s">
        <v>139</v>
      </c>
      <c r="C65" s="14" t="s">
        <v>35</v>
      </c>
      <c r="D65" s="14" t="s">
        <v>65</v>
      </c>
      <c r="E65" s="15">
        <v>1438.6000000000001</v>
      </c>
      <c r="F65" s="16">
        <v>1.64</v>
      </c>
      <c r="G65" s="16">
        <v>1.97</v>
      </c>
      <c r="H65" s="16">
        <v>2834.04</v>
      </c>
      <c r="I65" s="17" t="s">
        <v>37</v>
      </c>
      <c r="J65" s="17" t="s">
        <v>38</v>
      </c>
      <c r="K65" s="17" t="s">
        <v>38</v>
      </c>
      <c r="L65" s="17" t="s">
        <v>38</v>
      </c>
      <c r="M65" s="18" t="s">
        <v>39</v>
      </c>
    </row>
    <row r="66" spans="1:13" ht="45">
      <c r="A66" s="12" t="s">
        <v>140</v>
      </c>
      <c r="B66" s="13" t="s">
        <v>87</v>
      </c>
      <c r="C66" s="14" t="s">
        <v>35</v>
      </c>
      <c r="D66" s="14" t="s">
        <v>65</v>
      </c>
      <c r="E66" s="15">
        <v>1870.17</v>
      </c>
      <c r="F66" s="16">
        <v>6.07</v>
      </c>
      <c r="G66" s="16">
        <v>7.32</v>
      </c>
      <c r="H66" s="16">
        <v>13689.64</v>
      </c>
      <c r="I66" s="17" t="s">
        <v>43</v>
      </c>
      <c r="J66" s="17" t="s">
        <v>38</v>
      </c>
      <c r="K66" s="17" t="s">
        <v>38</v>
      </c>
      <c r="L66" s="17" t="s">
        <v>38</v>
      </c>
      <c r="M66" s="18" t="s">
        <v>39</v>
      </c>
    </row>
    <row r="67" spans="1:13" ht="22.5">
      <c r="A67" s="12" t="s">
        <v>141</v>
      </c>
      <c r="B67" s="13" t="s">
        <v>89</v>
      </c>
      <c r="C67" s="14"/>
      <c r="D67" s="14" t="s">
        <v>90</v>
      </c>
      <c r="E67" s="15">
        <v>5610.51</v>
      </c>
      <c r="F67" s="16">
        <v>1.71</v>
      </c>
      <c r="G67" s="16">
        <v>2.06</v>
      </c>
      <c r="H67" s="16">
        <v>11557.65</v>
      </c>
      <c r="I67" s="17" t="s">
        <v>43</v>
      </c>
      <c r="J67" s="17" t="s">
        <v>38</v>
      </c>
      <c r="K67" s="17" t="s">
        <v>38</v>
      </c>
      <c r="L67" s="17" t="s">
        <v>38</v>
      </c>
      <c r="M67" s="18" t="s">
        <v>39</v>
      </c>
    </row>
    <row r="68" spans="1:13">
      <c r="A68" s="19"/>
      <c r="B68" s="20" t="s">
        <v>142</v>
      </c>
      <c r="C68" s="21"/>
      <c r="D68" s="21"/>
      <c r="E68" s="21"/>
      <c r="F68" s="21"/>
      <c r="G68" s="21"/>
      <c r="H68" s="22">
        <v>28081.33</v>
      </c>
      <c r="I68" s="23"/>
      <c r="J68" s="23"/>
      <c r="K68" s="23"/>
      <c r="L68" s="23"/>
      <c r="M68" s="24"/>
    </row>
    <row r="69" spans="1:13">
      <c r="A69" s="8" t="s">
        <v>143</v>
      </c>
      <c r="B69" s="9" t="s">
        <v>144</v>
      </c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1"/>
    </row>
    <row r="70" spans="1:13" ht="22.5">
      <c r="A70" s="12" t="s">
        <v>145</v>
      </c>
      <c r="B70" s="13" t="s">
        <v>146</v>
      </c>
      <c r="C70" s="14" t="s">
        <v>35</v>
      </c>
      <c r="D70" s="14" t="s">
        <v>36</v>
      </c>
      <c r="E70" s="15">
        <v>5660.33</v>
      </c>
      <c r="F70" s="16">
        <v>0.83</v>
      </c>
      <c r="G70" s="16">
        <v>1</v>
      </c>
      <c r="H70" s="16">
        <v>5660.33</v>
      </c>
      <c r="I70" s="17" t="s">
        <v>43</v>
      </c>
      <c r="J70" s="17" t="s">
        <v>38</v>
      </c>
      <c r="K70" s="17" t="s">
        <v>38</v>
      </c>
      <c r="L70" s="17" t="s">
        <v>38</v>
      </c>
      <c r="M70" s="18" t="s">
        <v>39</v>
      </c>
    </row>
    <row r="71" spans="1:13" ht="45">
      <c r="A71" s="12" t="s">
        <v>147</v>
      </c>
      <c r="B71" s="13" t="s">
        <v>87</v>
      </c>
      <c r="C71" s="14" t="s">
        <v>35</v>
      </c>
      <c r="D71" s="14" t="s">
        <v>65</v>
      </c>
      <c r="E71" s="15">
        <v>1103.76</v>
      </c>
      <c r="F71" s="16">
        <v>6.07</v>
      </c>
      <c r="G71" s="16">
        <v>7.32</v>
      </c>
      <c r="H71" s="16">
        <v>8079.52</v>
      </c>
      <c r="I71" s="17" t="s">
        <v>43</v>
      </c>
      <c r="J71" s="17" t="s">
        <v>38</v>
      </c>
      <c r="K71" s="17" t="s">
        <v>38</v>
      </c>
      <c r="L71" s="17" t="s">
        <v>38</v>
      </c>
      <c r="M71" s="18" t="s">
        <v>39</v>
      </c>
    </row>
    <row r="72" spans="1:13" ht="22.5">
      <c r="A72" s="12" t="s">
        <v>148</v>
      </c>
      <c r="B72" s="13" t="s">
        <v>89</v>
      </c>
      <c r="C72" s="14"/>
      <c r="D72" s="14" t="s">
        <v>90</v>
      </c>
      <c r="E72" s="15">
        <v>8278.2000000000007</v>
      </c>
      <c r="F72" s="16">
        <v>1.71</v>
      </c>
      <c r="G72" s="16">
        <v>2.06</v>
      </c>
      <c r="H72" s="16">
        <v>17053.09</v>
      </c>
      <c r="I72" s="17" t="s">
        <v>43</v>
      </c>
      <c r="J72" s="17" t="s">
        <v>38</v>
      </c>
      <c r="K72" s="17" t="s">
        <v>38</v>
      </c>
      <c r="L72" s="17" t="s">
        <v>38</v>
      </c>
      <c r="M72" s="18" t="s">
        <v>39</v>
      </c>
    </row>
    <row r="73" spans="1:13" ht="22.5">
      <c r="A73" s="12" t="s">
        <v>149</v>
      </c>
      <c r="B73" s="13" t="s">
        <v>150</v>
      </c>
      <c r="C73" s="14" t="s">
        <v>35</v>
      </c>
      <c r="D73" s="14" t="s">
        <v>65</v>
      </c>
      <c r="E73" s="15">
        <v>1103.7650000000001</v>
      </c>
      <c r="F73" s="16">
        <v>9.58</v>
      </c>
      <c r="G73" s="16">
        <v>11.56</v>
      </c>
      <c r="H73" s="16">
        <v>12759.52</v>
      </c>
      <c r="I73" s="17" t="s">
        <v>43</v>
      </c>
      <c r="J73" s="17" t="s">
        <v>38</v>
      </c>
      <c r="K73" s="17" t="s">
        <v>38</v>
      </c>
      <c r="L73" s="17" t="s">
        <v>38</v>
      </c>
      <c r="M73" s="18" t="s">
        <v>39</v>
      </c>
    </row>
    <row r="74" spans="1:13" ht="33.75">
      <c r="A74" s="12" t="s">
        <v>151</v>
      </c>
      <c r="B74" s="13" t="s">
        <v>152</v>
      </c>
      <c r="C74" s="14" t="s">
        <v>35</v>
      </c>
      <c r="D74" s="14" t="s">
        <v>65</v>
      </c>
      <c r="E74" s="15">
        <v>849.05000000000007</v>
      </c>
      <c r="F74" s="16">
        <v>8.2899999999999991</v>
      </c>
      <c r="G74" s="16">
        <v>10</v>
      </c>
      <c r="H74" s="16">
        <v>8490.5</v>
      </c>
      <c r="I74" s="17" t="s">
        <v>43</v>
      </c>
      <c r="J74" s="17" t="s">
        <v>38</v>
      </c>
      <c r="K74" s="17" t="s">
        <v>38</v>
      </c>
      <c r="L74" s="17" t="s">
        <v>38</v>
      </c>
      <c r="M74" s="18" t="s">
        <v>39</v>
      </c>
    </row>
    <row r="75" spans="1:13" ht="22.5">
      <c r="A75" s="12" t="s">
        <v>153</v>
      </c>
      <c r="B75" s="13" t="s">
        <v>154</v>
      </c>
      <c r="C75" s="14" t="s">
        <v>35</v>
      </c>
      <c r="D75" s="14" t="s">
        <v>65</v>
      </c>
      <c r="E75" s="15">
        <v>830.34</v>
      </c>
      <c r="F75" s="16">
        <v>85.42</v>
      </c>
      <c r="G75" s="16">
        <v>103.1</v>
      </c>
      <c r="H75" s="16">
        <v>85608.05</v>
      </c>
      <c r="I75" s="17" t="s">
        <v>37</v>
      </c>
      <c r="J75" s="17" t="s">
        <v>38</v>
      </c>
      <c r="K75" s="17" t="s">
        <v>38</v>
      </c>
      <c r="L75" s="17" t="s">
        <v>38</v>
      </c>
      <c r="M75" s="18" t="s">
        <v>39</v>
      </c>
    </row>
    <row r="76" spans="1:13" ht="22.5">
      <c r="A76" s="12" t="s">
        <v>155</v>
      </c>
      <c r="B76" s="13" t="s">
        <v>89</v>
      </c>
      <c r="C76" s="14"/>
      <c r="D76" s="14" t="s">
        <v>90</v>
      </c>
      <c r="E76" s="15">
        <v>32383.260000000002</v>
      </c>
      <c r="F76" s="16">
        <v>1.71</v>
      </c>
      <c r="G76" s="16">
        <v>2.06</v>
      </c>
      <c r="H76" s="16">
        <v>66709.509999999995</v>
      </c>
      <c r="I76" s="17" t="s">
        <v>43</v>
      </c>
      <c r="J76" s="17" t="s">
        <v>38</v>
      </c>
      <c r="K76" s="17" t="s">
        <v>38</v>
      </c>
      <c r="L76" s="17" t="s">
        <v>38</v>
      </c>
      <c r="M76" s="18" t="s">
        <v>39</v>
      </c>
    </row>
    <row r="77" spans="1:13" ht="22.5">
      <c r="A77" s="12" t="s">
        <v>156</v>
      </c>
      <c r="B77" s="13" t="s">
        <v>157</v>
      </c>
      <c r="C77" s="14" t="s">
        <v>35</v>
      </c>
      <c r="D77" s="14" t="s">
        <v>36</v>
      </c>
      <c r="E77" s="15">
        <v>4950.95</v>
      </c>
      <c r="F77" s="16">
        <v>5.49</v>
      </c>
      <c r="G77" s="16">
        <v>6.62</v>
      </c>
      <c r="H77" s="16">
        <v>32775.279999999999</v>
      </c>
      <c r="I77" s="17" t="s">
        <v>37</v>
      </c>
      <c r="J77" s="17" t="s">
        <v>38</v>
      </c>
      <c r="K77" s="17" t="s">
        <v>38</v>
      </c>
      <c r="L77" s="17" t="s">
        <v>38</v>
      </c>
      <c r="M77" s="18" t="s">
        <v>39</v>
      </c>
    </row>
    <row r="78" spans="1:13" ht="33.75">
      <c r="A78" s="12" t="s">
        <v>158</v>
      </c>
      <c r="B78" s="13" t="s">
        <v>159</v>
      </c>
      <c r="C78" s="14"/>
      <c r="D78" s="14" t="s">
        <v>111</v>
      </c>
      <c r="E78" s="15">
        <v>178.23</v>
      </c>
      <c r="F78" s="16">
        <v>1.06</v>
      </c>
      <c r="G78" s="16">
        <v>1.27</v>
      </c>
      <c r="H78" s="16">
        <v>226.35</v>
      </c>
      <c r="I78" s="17" t="s">
        <v>43</v>
      </c>
      <c r="J78" s="17" t="s">
        <v>38</v>
      </c>
      <c r="K78" s="17" t="s">
        <v>38</v>
      </c>
      <c r="L78" s="17" t="s">
        <v>38</v>
      </c>
      <c r="M78" s="18" t="s">
        <v>39</v>
      </c>
    </row>
    <row r="79" spans="1:13" ht="45">
      <c r="A79" s="12" t="s">
        <v>160</v>
      </c>
      <c r="B79" s="13" t="s">
        <v>161</v>
      </c>
      <c r="C79" s="14"/>
      <c r="D79" s="14" t="s">
        <v>111</v>
      </c>
      <c r="E79" s="15">
        <v>231.69900000000001</v>
      </c>
      <c r="F79" s="16">
        <v>0.42</v>
      </c>
      <c r="G79" s="16">
        <v>0.5</v>
      </c>
      <c r="H79" s="16">
        <v>115.84</v>
      </c>
      <c r="I79" s="17" t="s">
        <v>43</v>
      </c>
      <c r="J79" s="17" t="s">
        <v>38</v>
      </c>
      <c r="K79" s="17" t="s">
        <v>38</v>
      </c>
      <c r="L79" s="17" t="s">
        <v>38</v>
      </c>
      <c r="M79" s="18" t="s">
        <v>39</v>
      </c>
    </row>
    <row r="80" spans="1:13" ht="33.75">
      <c r="A80" s="12" t="s">
        <v>162</v>
      </c>
      <c r="B80" s="13" t="s">
        <v>163</v>
      </c>
      <c r="C80" s="14" t="s">
        <v>35</v>
      </c>
      <c r="D80" s="14" t="s">
        <v>164</v>
      </c>
      <c r="E80" s="15">
        <v>372.024</v>
      </c>
      <c r="F80" s="16">
        <v>451.5</v>
      </c>
      <c r="G80" s="16">
        <v>544.96</v>
      </c>
      <c r="H80" s="16">
        <v>202738.19</v>
      </c>
      <c r="I80" s="17" t="s">
        <v>43</v>
      </c>
      <c r="J80" s="17" t="s">
        <v>38</v>
      </c>
      <c r="K80" s="17" t="s">
        <v>38</v>
      </c>
      <c r="L80" s="17" t="s">
        <v>38</v>
      </c>
      <c r="M80" s="18" t="s">
        <v>39</v>
      </c>
    </row>
    <row r="81" spans="1:13" ht="22.5">
      <c r="A81" s="12" t="s">
        <v>165</v>
      </c>
      <c r="B81" s="13" t="s">
        <v>166</v>
      </c>
      <c r="C81" s="14" t="s">
        <v>35</v>
      </c>
      <c r="D81" s="14" t="s">
        <v>164</v>
      </c>
      <c r="E81" s="15">
        <v>372.02</v>
      </c>
      <c r="F81" s="16">
        <v>13.2</v>
      </c>
      <c r="G81" s="16">
        <v>15.93</v>
      </c>
      <c r="H81" s="16">
        <v>5926.27</v>
      </c>
      <c r="I81" s="17" t="s">
        <v>37</v>
      </c>
      <c r="J81" s="17" t="s">
        <v>38</v>
      </c>
      <c r="K81" s="17" t="s">
        <v>38</v>
      </c>
      <c r="L81" s="17" t="s">
        <v>38</v>
      </c>
      <c r="M81" s="18" t="s">
        <v>39</v>
      </c>
    </row>
    <row r="82" spans="1:13" ht="22.5">
      <c r="A82" s="12" t="s">
        <v>167</v>
      </c>
      <c r="B82" s="13" t="s">
        <v>89</v>
      </c>
      <c r="C82" s="14"/>
      <c r="D82" s="14" t="s">
        <v>90</v>
      </c>
      <c r="E82" s="15">
        <v>4650.3</v>
      </c>
      <c r="F82" s="16">
        <v>1.71</v>
      </c>
      <c r="G82" s="16">
        <v>2.06</v>
      </c>
      <c r="H82" s="16">
        <v>9579.61</v>
      </c>
      <c r="I82" s="17" t="s">
        <v>43</v>
      </c>
      <c r="J82" s="17" t="s">
        <v>38</v>
      </c>
      <c r="K82" s="17" t="s">
        <v>38</v>
      </c>
      <c r="L82" s="17" t="s">
        <v>38</v>
      </c>
      <c r="M82" s="18" t="s">
        <v>39</v>
      </c>
    </row>
    <row r="83" spans="1:13">
      <c r="A83" s="19"/>
      <c r="B83" s="20" t="s">
        <v>168</v>
      </c>
      <c r="C83" s="21"/>
      <c r="D83" s="21"/>
      <c r="E83" s="21"/>
      <c r="F83" s="21"/>
      <c r="G83" s="21"/>
      <c r="H83" s="22">
        <v>455722.06</v>
      </c>
      <c r="I83" s="23"/>
      <c r="J83" s="23"/>
      <c r="K83" s="23"/>
      <c r="L83" s="23"/>
      <c r="M83" s="24"/>
    </row>
    <row r="84" spans="1:13">
      <c r="A84" s="8" t="s">
        <v>169</v>
      </c>
      <c r="B84" s="9" t="s">
        <v>170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1"/>
    </row>
    <row r="85" spans="1:13" ht="22.5">
      <c r="A85" s="12" t="s">
        <v>171</v>
      </c>
      <c r="B85" s="13" t="s">
        <v>172</v>
      </c>
      <c r="C85" s="14" t="s">
        <v>35</v>
      </c>
      <c r="D85" s="14" t="s">
        <v>55</v>
      </c>
      <c r="E85" s="15">
        <v>1373.57</v>
      </c>
      <c r="F85" s="16">
        <v>38.409999999999997</v>
      </c>
      <c r="G85" s="16">
        <v>46.36</v>
      </c>
      <c r="H85" s="16">
        <v>63678.7</v>
      </c>
      <c r="I85" s="17" t="s">
        <v>37</v>
      </c>
      <c r="J85" s="17" t="s">
        <v>38</v>
      </c>
      <c r="K85" s="17" t="s">
        <v>38</v>
      </c>
      <c r="L85" s="17" t="s">
        <v>38</v>
      </c>
      <c r="M85" s="18" t="s">
        <v>39</v>
      </c>
    </row>
    <row r="86" spans="1:13" ht="22.5">
      <c r="A86" s="12" t="s">
        <v>173</v>
      </c>
      <c r="B86" s="13" t="s">
        <v>174</v>
      </c>
      <c r="C86" s="14" t="s">
        <v>35</v>
      </c>
      <c r="D86" s="14" t="s">
        <v>55</v>
      </c>
      <c r="E86" s="15">
        <v>38.89</v>
      </c>
      <c r="F86" s="16">
        <v>22.59</v>
      </c>
      <c r="G86" s="16">
        <v>27.26</v>
      </c>
      <c r="H86" s="16">
        <v>1060.1400000000001</v>
      </c>
      <c r="I86" s="17" t="s">
        <v>37</v>
      </c>
      <c r="J86" s="17" t="s">
        <v>38</v>
      </c>
      <c r="K86" s="17" t="s">
        <v>38</v>
      </c>
      <c r="L86" s="17" t="s">
        <v>38</v>
      </c>
      <c r="M86" s="18" t="s">
        <v>39</v>
      </c>
    </row>
    <row r="87" spans="1:13" ht="22.5">
      <c r="A87" s="12" t="s">
        <v>175</v>
      </c>
      <c r="B87" s="13" t="s">
        <v>89</v>
      </c>
      <c r="C87" s="14"/>
      <c r="D87" s="14" t="s">
        <v>90</v>
      </c>
      <c r="E87" s="15">
        <v>1481.88</v>
      </c>
      <c r="F87" s="16">
        <v>1.71</v>
      </c>
      <c r="G87" s="16">
        <v>2.06</v>
      </c>
      <c r="H87" s="16">
        <v>3052.67</v>
      </c>
      <c r="I87" s="17" t="s">
        <v>43</v>
      </c>
      <c r="J87" s="17" t="s">
        <v>38</v>
      </c>
      <c r="K87" s="17" t="s">
        <v>38</v>
      </c>
      <c r="L87" s="17" t="s">
        <v>38</v>
      </c>
      <c r="M87" s="18" t="s">
        <v>39</v>
      </c>
    </row>
    <row r="88" spans="1:13">
      <c r="A88" s="19"/>
      <c r="B88" s="20" t="s">
        <v>176</v>
      </c>
      <c r="C88" s="21"/>
      <c r="D88" s="21"/>
      <c r="E88" s="21"/>
      <c r="F88" s="21"/>
      <c r="G88" s="21"/>
      <c r="H88" s="22">
        <v>67791.509999999995</v>
      </c>
      <c r="I88" s="23"/>
      <c r="J88" s="23"/>
      <c r="K88" s="23"/>
      <c r="L88" s="23"/>
      <c r="M88" s="24"/>
    </row>
    <row r="89" spans="1:13">
      <c r="A89" s="8" t="s">
        <v>177</v>
      </c>
      <c r="B89" s="9" t="s">
        <v>178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1"/>
    </row>
    <row r="90" spans="1:13" ht="45">
      <c r="A90" s="12" t="s">
        <v>179</v>
      </c>
      <c r="B90" s="13" t="s">
        <v>180</v>
      </c>
      <c r="C90" s="14" t="s">
        <v>35</v>
      </c>
      <c r="D90" s="14" t="s">
        <v>36</v>
      </c>
      <c r="E90" s="15">
        <v>156.06</v>
      </c>
      <c r="F90" s="16">
        <v>14.65</v>
      </c>
      <c r="G90" s="16">
        <v>17.68</v>
      </c>
      <c r="H90" s="16">
        <v>2759.14</v>
      </c>
      <c r="I90" s="17" t="s">
        <v>37</v>
      </c>
      <c r="J90" s="17" t="s">
        <v>38</v>
      </c>
      <c r="K90" s="17" t="s">
        <v>38</v>
      </c>
      <c r="L90" s="17" t="s">
        <v>38</v>
      </c>
      <c r="M90" s="18" t="s">
        <v>39</v>
      </c>
    </row>
    <row r="91" spans="1:13" ht="33.75">
      <c r="A91" s="12" t="s">
        <v>181</v>
      </c>
      <c r="B91" s="13" t="s">
        <v>182</v>
      </c>
      <c r="C91" s="14" t="s">
        <v>35</v>
      </c>
      <c r="D91" s="14" t="s">
        <v>46</v>
      </c>
      <c r="E91" s="15">
        <v>7</v>
      </c>
      <c r="F91" s="16">
        <v>277.85000000000002</v>
      </c>
      <c r="G91" s="16">
        <v>335.36</v>
      </c>
      <c r="H91" s="16">
        <v>2347.52</v>
      </c>
      <c r="I91" s="17" t="s">
        <v>37</v>
      </c>
      <c r="J91" s="17" t="s">
        <v>38</v>
      </c>
      <c r="K91" s="17" t="s">
        <v>38</v>
      </c>
      <c r="L91" s="17" t="s">
        <v>38</v>
      </c>
      <c r="M91" s="18" t="s">
        <v>39</v>
      </c>
    </row>
    <row r="92" spans="1:13" ht="22.5">
      <c r="A92" s="12" t="s">
        <v>183</v>
      </c>
      <c r="B92" s="13" t="s">
        <v>184</v>
      </c>
      <c r="C92" s="14" t="s">
        <v>35</v>
      </c>
      <c r="D92" s="14" t="s">
        <v>46</v>
      </c>
      <c r="E92" s="15">
        <v>6</v>
      </c>
      <c r="F92" s="16">
        <v>81.58</v>
      </c>
      <c r="G92" s="16">
        <v>98.46</v>
      </c>
      <c r="H92" s="16">
        <v>590.76</v>
      </c>
      <c r="I92" s="17" t="s">
        <v>37</v>
      </c>
      <c r="J92" s="17" t="s">
        <v>38</v>
      </c>
      <c r="K92" s="17" t="s">
        <v>38</v>
      </c>
      <c r="L92" s="17" t="s">
        <v>38</v>
      </c>
      <c r="M92" s="18" t="s">
        <v>39</v>
      </c>
    </row>
    <row r="93" spans="1:13" ht="22.5">
      <c r="A93" s="12" t="s">
        <v>185</v>
      </c>
      <c r="B93" s="13" t="s">
        <v>186</v>
      </c>
      <c r="C93" s="14" t="s">
        <v>35</v>
      </c>
      <c r="D93" s="14" t="s">
        <v>46</v>
      </c>
      <c r="E93" s="15">
        <v>3</v>
      </c>
      <c r="F93" s="16">
        <v>92.65</v>
      </c>
      <c r="G93" s="16">
        <v>111.82</v>
      </c>
      <c r="H93" s="16">
        <v>335.46</v>
      </c>
      <c r="I93" s="17" t="s">
        <v>37</v>
      </c>
      <c r="J93" s="17" t="s">
        <v>38</v>
      </c>
      <c r="K93" s="17" t="s">
        <v>38</v>
      </c>
      <c r="L93" s="17" t="s">
        <v>38</v>
      </c>
      <c r="M93" s="18" t="s">
        <v>39</v>
      </c>
    </row>
    <row r="94" spans="1:13">
      <c r="A94" s="19"/>
      <c r="B94" s="20" t="s">
        <v>187</v>
      </c>
      <c r="C94" s="21"/>
      <c r="D94" s="21"/>
      <c r="E94" s="21"/>
      <c r="F94" s="21"/>
      <c r="G94" s="21"/>
      <c r="H94" s="22">
        <v>6032.88</v>
      </c>
      <c r="I94" s="23"/>
      <c r="J94" s="23"/>
      <c r="K94" s="23"/>
      <c r="L94" s="23"/>
      <c r="M94" s="24"/>
    </row>
    <row r="95" spans="1:13">
      <c r="A95" s="8" t="s">
        <v>188</v>
      </c>
      <c r="B95" s="9" t="s">
        <v>189</v>
      </c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1"/>
    </row>
    <row r="96" spans="1:13" ht="22.5">
      <c r="A96" s="12" t="s">
        <v>190</v>
      </c>
      <c r="B96" s="13" t="s">
        <v>191</v>
      </c>
      <c r="C96" s="14" t="s">
        <v>35</v>
      </c>
      <c r="D96" s="14" t="s">
        <v>192</v>
      </c>
      <c r="E96" s="15">
        <v>180</v>
      </c>
      <c r="F96" s="16">
        <v>105.12</v>
      </c>
      <c r="G96" s="16">
        <v>126.87</v>
      </c>
      <c r="H96" s="16">
        <v>22836.6</v>
      </c>
      <c r="I96" s="17" t="s">
        <v>43</v>
      </c>
      <c r="J96" s="17" t="s">
        <v>38</v>
      </c>
      <c r="K96" s="17" t="s">
        <v>38</v>
      </c>
      <c r="L96" s="17" t="s">
        <v>38</v>
      </c>
      <c r="M96" s="18" t="s">
        <v>39</v>
      </c>
    </row>
    <row r="97" spans="1:13" ht="22.5">
      <c r="A97" s="12" t="s">
        <v>193</v>
      </c>
      <c r="B97" s="13" t="s">
        <v>194</v>
      </c>
      <c r="C97" s="14" t="s">
        <v>35</v>
      </c>
      <c r="D97" s="14" t="s">
        <v>192</v>
      </c>
      <c r="E97" s="15">
        <v>360</v>
      </c>
      <c r="F97" s="16">
        <v>29.4</v>
      </c>
      <c r="G97" s="16">
        <v>35.479999999999997</v>
      </c>
      <c r="H97" s="16">
        <v>12772.8</v>
      </c>
      <c r="I97" s="17" t="s">
        <v>43</v>
      </c>
      <c r="J97" s="17" t="s">
        <v>38</v>
      </c>
      <c r="K97" s="17" t="s">
        <v>38</v>
      </c>
      <c r="L97" s="17" t="s">
        <v>38</v>
      </c>
      <c r="M97" s="18" t="s">
        <v>39</v>
      </c>
    </row>
    <row r="98" spans="1:13" ht="22.5">
      <c r="A98" s="12" t="s">
        <v>195</v>
      </c>
      <c r="B98" s="13" t="s">
        <v>196</v>
      </c>
      <c r="C98" s="14" t="s">
        <v>35</v>
      </c>
      <c r="D98" s="14" t="s">
        <v>192</v>
      </c>
      <c r="E98" s="15">
        <v>420</v>
      </c>
      <c r="F98" s="16">
        <v>22.03</v>
      </c>
      <c r="G98" s="16">
        <v>26.59</v>
      </c>
      <c r="H98" s="16">
        <v>11167.8</v>
      </c>
      <c r="I98" s="17" t="s">
        <v>43</v>
      </c>
      <c r="J98" s="17" t="s">
        <v>38</v>
      </c>
      <c r="K98" s="17" t="s">
        <v>38</v>
      </c>
      <c r="L98" s="17" t="s">
        <v>38</v>
      </c>
      <c r="M98" s="18" t="s">
        <v>39</v>
      </c>
    </row>
    <row r="99" spans="1:13" ht="22.5">
      <c r="A99" s="12" t="s">
        <v>197</v>
      </c>
      <c r="B99" s="13" t="s">
        <v>198</v>
      </c>
      <c r="C99" s="14" t="s">
        <v>35</v>
      </c>
      <c r="D99" s="14" t="s">
        <v>192</v>
      </c>
      <c r="E99" s="15">
        <v>180</v>
      </c>
      <c r="F99" s="16">
        <v>21.76</v>
      </c>
      <c r="G99" s="16">
        <v>26.26</v>
      </c>
      <c r="H99" s="16">
        <v>4726.8</v>
      </c>
      <c r="I99" s="17" t="s">
        <v>43</v>
      </c>
      <c r="J99" s="17" t="s">
        <v>38</v>
      </c>
      <c r="K99" s="17" t="s">
        <v>38</v>
      </c>
      <c r="L99" s="17" t="s">
        <v>38</v>
      </c>
      <c r="M99" s="18" t="s">
        <v>39</v>
      </c>
    </row>
    <row r="100" spans="1:13" ht="22.5">
      <c r="A100" s="12" t="s">
        <v>199</v>
      </c>
      <c r="B100" s="13" t="s">
        <v>200</v>
      </c>
      <c r="C100" s="14" t="s">
        <v>35</v>
      </c>
      <c r="D100" s="14" t="s">
        <v>192</v>
      </c>
      <c r="E100" s="15">
        <v>240</v>
      </c>
      <c r="F100" s="16">
        <v>9.58</v>
      </c>
      <c r="G100" s="16">
        <v>11.56</v>
      </c>
      <c r="H100" s="16">
        <v>2774.4</v>
      </c>
      <c r="I100" s="17" t="s">
        <v>43</v>
      </c>
      <c r="J100" s="17" t="s">
        <v>38</v>
      </c>
      <c r="K100" s="17" t="s">
        <v>38</v>
      </c>
      <c r="L100" s="17" t="s">
        <v>38</v>
      </c>
      <c r="M100" s="18" t="s">
        <v>39</v>
      </c>
    </row>
    <row r="101" spans="1:13" ht="22.5">
      <c r="A101" s="12" t="s">
        <v>201</v>
      </c>
      <c r="B101" s="13" t="s">
        <v>202</v>
      </c>
      <c r="C101" s="14" t="s">
        <v>35</v>
      </c>
      <c r="D101" s="14" t="s">
        <v>192</v>
      </c>
      <c r="E101" s="15">
        <v>180</v>
      </c>
      <c r="F101" s="16">
        <v>31.86</v>
      </c>
      <c r="G101" s="16">
        <v>38.450000000000003</v>
      </c>
      <c r="H101" s="16">
        <v>6921</v>
      </c>
      <c r="I101" s="17" t="s">
        <v>43</v>
      </c>
      <c r="J101" s="17" t="s">
        <v>38</v>
      </c>
      <c r="K101" s="17" t="s">
        <v>38</v>
      </c>
      <c r="L101" s="17" t="s">
        <v>38</v>
      </c>
      <c r="M101" s="18" t="s">
        <v>39</v>
      </c>
    </row>
    <row r="102" spans="1:13" ht="22.5">
      <c r="A102" s="12" t="s">
        <v>203</v>
      </c>
      <c r="B102" s="13" t="s">
        <v>204</v>
      </c>
      <c r="C102" s="14" t="s">
        <v>35</v>
      </c>
      <c r="D102" s="14" t="s">
        <v>192</v>
      </c>
      <c r="E102" s="15">
        <v>240</v>
      </c>
      <c r="F102" s="16">
        <v>25.72</v>
      </c>
      <c r="G102" s="16">
        <v>31.04</v>
      </c>
      <c r="H102" s="16">
        <v>7449.6</v>
      </c>
      <c r="I102" s="17" t="s">
        <v>43</v>
      </c>
      <c r="J102" s="17" t="s">
        <v>38</v>
      </c>
      <c r="K102" s="17" t="s">
        <v>38</v>
      </c>
      <c r="L102" s="17" t="s">
        <v>38</v>
      </c>
      <c r="M102" s="18" t="s">
        <v>39</v>
      </c>
    </row>
    <row r="103" spans="1:13">
      <c r="A103" s="28"/>
      <c r="B103" s="20" t="s">
        <v>205</v>
      </c>
      <c r="C103" s="21"/>
      <c r="D103" s="21"/>
      <c r="E103" s="21"/>
      <c r="F103" s="21"/>
      <c r="G103" s="21"/>
      <c r="H103" s="22">
        <v>68649</v>
      </c>
      <c r="I103" s="23"/>
      <c r="J103" s="23"/>
      <c r="K103" s="23"/>
      <c r="L103" s="23"/>
      <c r="M103" s="24"/>
    </row>
    <row r="104" spans="1:13">
      <c r="A104" s="28"/>
      <c r="B104" s="20"/>
      <c r="C104" s="21" t="s">
        <v>206</v>
      </c>
      <c r="D104" s="21"/>
      <c r="E104" s="21"/>
      <c r="F104" s="21"/>
      <c r="G104" s="21"/>
      <c r="H104" s="22">
        <v>1567533.11</v>
      </c>
      <c r="I104" s="23"/>
      <c r="J104" s="23"/>
      <c r="K104" s="23"/>
      <c r="L104" s="23"/>
      <c r="M104" s="24"/>
    </row>
  </sheetData>
  <mergeCells count="18">
    <mergeCell ref="A2:M2"/>
    <mergeCell ref="A3:M3"/>
    <mergeCell ref="A4:M4"/>
    <mergeCell ref="A5:M5"/>
    <mergeCell ref="B7:M7"/>
    <mergeCell ref="B13:B14"/>
    <mergeCell ref="C13:C14"/>
    <mergeCell ref="D13:D14"/>
    <mergeCell ref="E13:E14"/>
    <mergeCell ref="F13:F14"/>
    <mergeCell ref="M13:M14"/>
    <mergeCell ref="G13:G14"/>
    <mergeCell ref="H13:H14"/>
    <mergeCell ref="I13:I14"/>
    <mergeCell ref="J13:L13"/>
    <mergeCell ref="J14"/>
    <mergeCell ref="K14"/>
    <mergeCell ref="L14"/>
  </mergeCells>
  <pageMargins left="0.70866141732283472" right="0.70866141732283472" top="1.1417322834645669" bottom="0.74803149606299213" header="0.31496062992125984" footer="0.31496062992125984"/>
  <pageSetup paperSize="9" scale="49" fitToWidth="0" fitToHeight="0" orientation="landscape" r:id="rId1"/>
  <headerFooter differentFirst="1" scaleWithDoc="0">
    <oddHeader>&amp;G</oddHeader>
    <oddFooter>&amp;L&amp;6Lote:  8014
Processo:  &amp;C&amp;6Sistema E-KRONOS - Gerenciamento de Obras Públicas&amp;R&amp;6Página &amp;P de &amp;N</oddFooter>
    <firstHeader>&amp;G</firstHeader>
    <firstFooter>&amp;L&amp;6Lote:  8014
Processo:  &amp;C&amp;6Sistema E-KRONOS - Gerenciamento de Obras Públicas&amp;R&amp;6Página &amp;P de &amp;N</firstFooter>
  </headerFooter>
  <rowBreaks count="1" manualBreakCount="1">
    <brk id="70" max="12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0"/>
  <sheetViews>
    <sheetView view="pageBreakPreview" topLeftCell="A292" zoomScale="60" zoomScaleNormal="100" workbookViewId="0">
      <selection activeCell="O14" sqref="O14"/>
    </sheetView>
  </sheetViews>
  <sheetFormatPr defaultRowHeight="12.75"/>
  <cols>
    <col min="1" max="1" width="10" customWidth="1"/>
    <col min="2" max="2" width="40" customWidth="1"/>
    <col min="3" max="3" width="8" customWidth="1"/>
    <col min="4" max="9" width="12" customWidth="1"/>
    <col min="10" max="13" width="9.140625" hidden="1" customWidth="1"/>
  </cols>
  <sheetData>
    <row r="2" spans="1:13">
      <c r="A2" s="53" t="s">
        <v>0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</row>
    <row r="3" spans="1:13">
      <c r="A3" s="54" t="s">
        <v>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>
      <c r="A4" s="54" t="s">
        <v>2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3">
      <c r="A5" s="53" t="s">
        <v>500</v>
      </c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</row>
    <row r="7" spans="1:13" ht="23.25" customHeight="1">
      <c r="A7" s="1" t="s">
        <v>4</v>
      </c>
      <c r="B7" s="55" t="s">
        <v>5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6"/>
    </row>
    <row r="8" spans="1:13">
      <c r="A8" s="2" t="s">
        <v>6</v>
      </c>
      <c r="B8" s="3" t="s">
        <v>7</v>
      </c>
      <c r="M8" s="4"/>
    </row>
    <row r="9" spans="1:13">
      <c r="A9" s="2" t="s">
        <v>8</v>
      </c>
      <c r="B9" s="3" t="s">
        <v>9</v>
      </c>
      <c r="M9" s="4"/>
    </row>
    <row r="11" spans="1:13">
      <c r="A11" s="29" t="s">
        <v>207</v>
      </c>
      <c r="B11" s="30"/>
      <c r="C11" s="30"/>
      <c r="D11" s="30"/>
      <c r="E11" s="30"/>
      <c r="F11" s="30"/>
      <c r="G11" s="30"/>
      <c r="H11" s="30"/>
      <c r="I11" s="31"/>
    </row>
    <row r="12" spans="1:13">
      <c r="A12" s="32" t="s">
        <v>208</v>
      </c>
      <c r="B12" s="33"/>
      <c r="C12" s="33"/>
      <c r="D12" s="33"/>
      <c r="E12" s="33"/>
      <c r="F12" s="33"/>
      <c r="G12" s="33"/>
      <c r="H12" s="33"/>
      <c r="I12" s="34"/>
    </row>
    <row r="13" spans="1:13">
      <c r="A13" s="35" t="s">
        <v>209</v>
      </c>
      <c r="B13" s="36"/>
      <c r="C13" s="36"/>
      <c r="D13" s="36"/>
      <c r="E13" s="37"/>
      <c r="F13" s="37"/>
      <c r="G13" s="37"/>
      <c r="H13" s="37"/>
      <c r="I13" s="38"/>
    </row>
    <row r="14" spans="1:13">
      <c r="A14" s="39" t="s">
        <v>210</v>
      </c>
      <c r="B14" s="7" t="s">
        <v>17</v>
      </c>
      <c r="C14" s="39" t="s">
        <v>211</v>
      </c>
      <c r="D14" s="39" t="s">
        <v>212</v>
      </c>
      <c r="E14" s="39" t="s">
        <v>213</v>
      </c>
      <c r="F14" s="39" t="s">
        <v>214</v>
      </c>
      <c r="G14" s="39" t="s">
        <v>215</v>
      </c>
      <c r="H14" s="39" t="s">
        <v>216</v>
      </c>
      <c r="I14" s="39" t="s">
        <v>217</v>
      </c>
    </row>
    <row r="15" spans="1:13" ht="33.75">
      <c r="A15" s="17" t="s">
        <v>218</v>
      </c>
      <c r="B15" s="13" t="s">
        <v>219</v>
      </c>
      <c r="C15" s="40" t="s">
        <v>36</v>
      </c>
      <c r="D15" s="41">
        <v>1</v>
      </c>
      <c r="E15" s="16">
        <v>1</v>
      </c>
      <c r="F15" s="16">
        <v>0</v>
      </c>
      <c r="G15" s="16">
        <v>225</v>
      </c>
      <c r="H15" s="16">
        <v>0</v>
      </c>
      <c r="I15" s="16">
        <v>225</v>
      </c>
    </row>
    <row r="16" spans="1:13" ht="22.5">
      <c r="A16" s="17" t="s">
        <v>220</v>
      </c>
      <c r="B16" s="13" t="s">
        <v>221</v>
      </c>
      <c r="C16" s="40" t="s">
        <v>55</v>
      </c>
      <c r="D16" s="41">
        <v>4</v>
      </c>
      <c r="E16" s="16">
        <v>1</v>
      </c>
      <c r="F16" s="16">
        <v>0</v>
      </c>
      <c r="G16" s="16">
        <v>5.93</v>
      </c>
      <c r="H16" s="16">
        <v>0</v>
      </c>
      <c r="I16" s="16">
        <v>23.72</v>
      </c>
    </row>
    <row r="17" spans="1:9">
      <c r="A17" s="17" t="s">
        <v>222</v>
      </c>
      <c r="B17" s="13" t="s">
        <v>223</v>
      </c>
      <c r="C17" s="40" t="s">
        <v>224</v>
      </c>
      <c r="D17" s="41">
        <v>0.11</v>
      </c>
      <c r="E17" s="16">
        <v>1</v>
      </c>
      <c r="F17" s="16">
        <v>0</v>
      </c>
      <c r="G17" s="16">
        <v>21.09</v>
      </c>
      <c r="H17" s="16">
        <v>0</v>
      </c>
      <c r="I17" s="16">
        <v>2.31</v>
      </c>
    </row>
    <row r="18" spans="1:9" ht="33.75">
      <c r="A18" s="17" t="s">
        <v>225</v>
      </c>
      <c r="B18" s="13" t="s">
        <v>226</v>
      </c>
      <c r="C18" s="40" t="s">
        <v>55</v>
      </c>
      <c r="D18" s="41">
        <v>1</v>
      </c>
      <c r="E18" s="16">
        <v>1</v>
      </c>
      <c r="F18" s="16">
        <v>0</v>
      </c>
      <c r="G18" s="16">
        <v>5.34</v>
      </c>
      <c r="H18" s="16">
        <v>0</v>
      </c>
      <c r="I18" s="16">
        <v>5.34</v>
      </c>
    </row>
    <row r="19" spans="1:9">
      <c r="A19" s="17" t="s">
        <v>227</v>
      </c>
      <c r="B19" s="13" t="s">
        <v>228</v>
      </c>
      <c r="C19" s="40" t="s">
        <v>192</v>
      </c>
      <c r="D19" s="41">
        <v>1</v>
      </c>
      <c r="E19" s="16">
        <v>1</v>
      </c>
      <c r="F19" s="16">
        <v>0</v>
      </c>
      <c r="G19" s="16">
        <v>21.08</v>
      </c>
      <c r="H19" s="16">
        <v>0</v>
      </c>
      <c r="I19" s="16">
        <v>21.08</v>
      </c>
    </row>
    <row r="20" spans="1:9" ht="33.75">
      <c r="A20" s="17" t="s">
        <v>229</v>
      </c>
      <c r="B20" s="13" t="s">
        <v>230</v>
      </c>
      <c r="C20" s="40" t="s">
        <v>65</v>
      </c>
      <c r="D20" s="41">
        <v>0.01</v>
      </c>
      <c r="E20" s="16">
        <v>1</v>
      </c>
      <c r="F20" s="16">
        <v>0</v>
      </c>
      <c r="G20" s="16">
        <v>309.07</v>
      </c>
      <c r="H20" s="16">
        <v>0</v>
      </c>
      <c r="I20" s="16">
        <v>3.09</v>
      </c>
    </row>
    <row r="21" spans="1:9">
      <c r="A21" s="17" t="s">
        <v>231</v>
      </c>
      <c r="B21" s="17" t="s">
        <v>232</v>
      </c>
      <c r="C21" s="40" t="s">
        <v>192</v>
      </c>
      <c r="D21" s="41">
        <v>2</v>
      </c>
      <c r="E21" s="16">
        <v>1</v>
      </c>
      <c r="F21" s="16">
        <v>0</v>
      </c>
      <c r="G21" s="16">
        <v>17.14</v>
      </c>
      <c r="H21" s="16">
        <v>0</v>
      </c>
      <c r="I21" s="16">
        <v>34.28</v>
      </c>
    </row>
    <row r="22" spans="1:9">
      <c r="I22" s="42">
        <f>SUM(I15:I21)</f>
        <v>314.81999999999994</v>
      </c>
    </row>
    <row r="24" spans="1:9">
      <c r="A24" s="29" t="s">
        <v>233</v>
      </c>
      <c r="B24" s="30"/>
      <c r="C24" s="30"/>
      <c r="D24" s="30"/>
      <c r="E24" s="30"/>
      <c r="F24" s="30"/>
      <c r="G24" s="30"/>
      <c r="H24" s="30"/>
      <c r="I24" s="31"/>
    </row>
    <row r="25" spans="1:9">
      <c r="A25" s="32" t="s">
        <v>208</v>
      </c>
      <c r="B25" s="33"/>
      <c r="C25" s="33"/>
      <c r="D25" s="33"/>
      <c r="E25" s="33"/>
      <c r="F25" s="33"/>
      <c r="G25" s="33"/>
      <c r="H25" s="33"/>
      <c r="I25" s="34"/>
    </row>
    <row r="26" spans="1:9">
      <c r="A26" s="35" t="s">
        <v>234</v>
      </c>
      <c r="B26" s="36"/>
      <c r="C26" s="36"/>
      <c r="D26" s="36"/>
      <c r="E26" s="37"/>
      <c r="F26" s="37"/>
      <c r="G26" s="37"/>
      <c r="H26" s="37"/>
      <c r="I26" s="38"/>
    </row>
    <row r="27" spans="1:9">
      <c r="A27" s="39" t="s">
        <v>210</v>
      </c>
      <c r="B27" s="7" t="s">
        <v>17</v>
      </c>
      <c r="C27" s="39" t="s">
        <v>211</v>
      </c>
      <c r="D27" s="39" t="s">
        <v>212</v>
      </c>
      <c r="E27" s="39" t="s">
        <v>213</v>
      </c>
      <c r="F27" s="39" t="s">
        <v>214</v>
      </c>
      <c r="G27" s="39" t="s">
        <v>215</v>
      </c>
      <c r="H27" s="39" t="s">
        <v>216</v>
      </c>
      <c r="I27" s="39" t="s">
        <v>217</v>
      </c>
    </row>
    <row r="28" spans="1:9" ht="33.75">
      <c r="A28" s="17" t="s">
        <v>235</v>
      </c>
      <c r="B28" s="13" t="s">
        <v>236</v>
      </c>
      <c r="C28" s="40" t="s">
        <v>55</v>
      </c>
      <c r="D28" s="41">
        <v>1</v>
      </c>
      <c r="E28" s="16">
        <v>1</v>
      </c>
      <c r="F28" s="16">
        <v>0</v>
      </c>
      <c r="G28" s="16">
        <v>19.2</v>
      </c>
      <c r="H28" s="16">
        <v>0</v>
      </c>
      <c r="I28" s="16">
        <v>19.2</v>
      </c>
    </row>
    <row r="29" spans="1:9" ht="33.75">
      <c r="A29" s="17" t="s">
        <v>218</v>
      </c>
      <c r="B29" s="13" t="s">
        <v>219</v>
      </c>
      <c r="C29" s="40" t="s">
        <v>36</v>
      </c>
      <c r="D29" s="41">
        <v>1</v>
      </c>
      <c r="E29" s="16">
        <v>1</v>
      </c>
      <c r="F29" s="16">
        <v>0</v>
      </c>
      <c r="G29" s="16">
        <v>225</v>
      </c>
      <c r="H29" s="16">
        <v>0</v>
      </c>
      <c r="I29" s="16">
        <v>225</v>
      </c>
    </row>
    <row r="30" spans="1:9" ht="56.25">
      <c r="A30" s="17" t="s">
        <v>237</v>
      </c>
      <c r="B30" s="13" t="s">
        <v>238</v>
      </c>
      <c r="C30" s="40" t="s">
        <v>239</v>
      </c>
      <c r="D30" s="41">
        <v>0.01</v>
      </c>
      <c r="E30" s="16">
        <v>1</v>
      </c>
      <c r="F30" s="16">
        <v>0</v>
      </c>
      <c r="G30" s="16">
        <v>122.04</v>
      </c>
      <c r="H30" s="16">
        <v>0</v>
      </c>
      <c r="I30" s="16">
        <v>1.22</v>
      </c>
    </row>
    <row r="31" spans="1:9">
      <c r="A31" s="17" t="s">
        <v>227</v>
      </c>
      <c r="B31" s="13" t="s">
        <v>228</v>
      </c>
      <c r="C31" s="40" t="s">
        <v>192</v>
      </c>
      <c r="D31" s="41">
        <v>1</v>
      </c>
      <c r="E31" s="16">
        <v>1</v>
      </c>
      <c r="F31" s="16">
        <v>0</v>
      </c>
      <c r="G31" s="16">
        <v>21.08</v>
      </c>
      <c r="H31" s="16">
        <v>0</v>
      </c>
      <c r="I31" s="16">
        <v>21.08</v>
      </c>
    </row>
    <row r="32" spans="1:9">
      <c r="A32" s="17" t="s">
        <v>231</v>
      </c>
      <c r="B32" s="17" t="s">
        <v>232</v>
      </c>
      <c r="C32" s="40" t="s">
        <v>192</v>
      </c>
      <c r="D32" s="41">
        <v>1.5</v>
      </c>
      <c r="E32" s="16">
        <v>1</v>
      </c>
      <c r="F32" s="16">
        <v>0</v>
      </c>
      <c r="G32" s="16">
        <v>17.14</v>
      </c>
      <c r="H32" s="16">
        <v>0</v>
      </c>
      <c r="I32" s="16">
        <v>25.71</v>
      </c>
    </row>
    <row r="33" spans="1:9">
      <c r="I33" s="42">
        <f>SUM(I28:I32)</f>
        <v>292.20999999999998</v>
      </c>
    </row>
    <row r="35" spans="1:9">
      <c r="A35" s="29" t="s">
        <v>240</v>
      </c>
      <c r="B35" s="30"/>
      <c r="C35" s="30"/>
      <c r="D35" s="30"/>
      <c r="E35" s="30"/>
      <c r="F35" s="30"/>
      <c r="G35" s="30"/>
      <c r="H35" s="30"/>
      <c r="I35" s="31"/>
    </row>
    <row r="36" spans="1:9">
      <c r="A36" s="32" t="s">
        <v>208</v>
      </c>
      <c r="B36" s="33"/>
      <c r="C36" s="33"/>
      <c r="D36" s="33"/>
      <c r="E36" s="33"/>
      <c r="F36" s="33"/>
      <c r="G36" s="33"/>
      <c r="H36" s="33"/>
      <c r="I36" s="34"/>
    </row>
    <row r="37" spans="1:9">
      <c r="A37" s="35" t="s">
        <v>241</v>
      </c>
      <c r="B37" s="36"/>
      <c r="C37" s="36"/>
      <c r="D37" s="36"/>
      <c r="E37" s="37"/>
      <c r="F37" s="37"/>
      <c r="G37" s="37"/>
      <c r="H37" s="37"/>
      <c r="I37" s="38"/>
    </row>
    <row r="38" spans="1:9">
      <c r="A38" s="39" t="s">
        <v>210</v>
      </c>
      <c r="B38" s="7" t="s">
        <v>17</v>
      </c>
      <c r="C38" s="39" t="s">
        <v>211</v>
      </c>
      <c r="D38" s="39" t="s">
        <v>212</v>
      </c>
      <c r="E38" s="39" t="s">
        <v>213</v>
      </c>
      <c r="F38" s="39" t="s">
        <v>214</v>
      </c>
      <c r="G38" s="39" t="s">
        <v>215</v>
      </c>
      <c r="H38" s="39" t="s">
        <v>216</v>
      </c>
      <c r="I38" s="39" t="s">
        <v>217</v>
      </c>
    </row>
    <row r="39" spans="1:9" ht="33.75">
      <c r="A39" s="17" t="s">
        <v>242</v>
      </c>
      <c r="B39" s="13" t="s">
        <v>243</v>
      </c>
      <c r="C39" s="40" t="s">
        <v>46</v>
      </c>
      <c r="D39" s="41">
        <v>1</v>
      </c>
      <c r="E39" s="16">
        <v>1</v>
      </c>
      <c r="F39" s="16">
        <v>0</v>
      </c>
      <c r="G39" s="16">
        <v>104.37</v>
      </c>
      <c r="H39" s="16">
        <v>0</v>
      </c>
      <c r="I39" s="16">
        <v>104.37</v>
      </c>
    </row>
    <row r="40" spans="1:9" ht="22.5">
      <c r="A40" s="17" t="s">
        <v>244</v>
      </c>
      <c r="B40" s="13" t="s">
        <v>245</v>
      </c>
      <c r="C40" s="40" t="s">
        <v>46</v>
      </c>
      <c r="D40" s="41">
        <v>1</v>
      </c>
      <c r="E40" s="16">
        <v>1</v>
      </c>
      <c r="F40" s="16">
        <v>0</v>
      </c>
      <c r="G40" s="16">
        <v>116.4</v>
      </c>
      <c r="H40" s="16">
        <v>0</v>
      </c>
      <c r="I40" s="16">
        <v>116.4</v>
      </c>
    </row>
    <row r="41" spans="1:9">
      <c r="A41" s="17" t="s">
        <v>246</v>
      </c>
      <c r="B41" s="17" t="s">
        <v>247</v>
      </c>
      <c r="C41" s="40" t="s">
        <v>46</v>
      </c>
      <c r="D41" s="41">
        <v>1</v>
      </c>
      <c r="E41" s="16">
        <v>1</v>
      </c>
      <c r="F41" s="16">
        <v>0</v>
      </c>
      <c r="G41" s="16">
        <v>177.43</v>
      </c>
      <c r="H41" s="16">
        <v>0</v>
      </c>
      <c r="I41" s="16">
        <v>177.43</v>
      </c>
    </row>
    <row r="42" spans="1:9">
      <c r="I42" s="42">
        <f>SUM(I39:I41)</f>
        <v>398.20000000000005</v>
      </c>
    </row>
    <row r="44" spans="1:9">
      <c r="A44" s="29" t="s">
        <v>250</v>
      </c>
      <c r="B44" s="30"/>
      <c r="C44" s="30"/>
      <c r="D44" s="30"/>
      <c r="E44" s="30"/>
      <c r="F44" s="30"/>
      <c r="G44" s="30"/>
      <c r="H44" s="30"/>
      <c r="I44" s="31"/>
    </row>
    <row r="45" spans="1:9">
      <c r="A45" s="32" t="s">
        <v>208</v>
      </c>
      <c r="B45" s="33"/>
      <c r="C45" s="33"/>
      <c r="D45" s="33"/>
      <c r="E45" s="33"/>
      <c r="F45" s="33"/>
      <c r="G45" s="33"/>
      <c r="H45" s="33"/>
      <c r="I45" s="34"/>
    </row>
    <row r="46" spans="1:9">
      <c r="A46" s="35" t="s">
        <v>251</v>
      </c>
      <c r="B46" s="36"/>
      <c r="C46" s="36"/>
      <c r="D46" s="36"/>
      <c r="E46" s="37"/>
      <c r="F46" s="37"/>
      <c r="G46" s="37"/>
      <c r="H46" s="37"/>
      <c r="I46" s="38"/>
    </row>
    <row r="47" spans="1:9">
      <c r="A47" s="39" t="s">
        <v>210</v>
      </c>
      <c r="B47" s="7" t="s">
        <v>17</v>
      </c>
      <c r="C47" s="39" t="s">
        <v>211</v>
      </c>
      <c r="D47" s="39" t="s">
        <v>212</v>
      </c>
      <c r="E47" s="39" t="s">
        <v>213</v>
      </c>
      <c r="F47" s="39" t="s">
        <v>214</v>
      </c>
      <c r="G47" s="39" t="s">
        <v>215</v>
      </c>
      <c r="H47" s="39" t="s">
        <v>216</v>
      </c>
      <c r="I47" s="39" t="s">
        <v>217</v>
      </c>
    </row>
    <row r="48" spans="1:9">
      <c r="A48" s="17" t="s">
        <v>252</v>
      </c>
      <c r="B48" s="13" t="s">
        <v>253</v>
      </c>
      <c r="C48" s="40" t="s">
        <v>46</v>
      </c>
      <c r="D48" s="41">
        <v>8.9999999999999993E-3</v>
      </c>
      <c r="E48" s="16">
        <v>1</v>
      </c>
      <c r="F48" s="16">
        <v>0</v>
      </c>
      <c r="G48" s="16">
        <v>5.39</v>
      </c>
      <c r="H48" s="16">
        <v>0</v>
      </c>
      <c r="I48" s="16">
        <v>0.04</v>
      </c>
    </row>
    <row r="49" spans="1:9" ht="22.5">
      <c r="A49" s="17" t="s">
        <v>254</v>
      </c>
      <c r="B49" s="13" t="s">
        <v>255</v>
      </c>
      <c r="C49" s="40" t="s">
        <v>256</v>
      </c>
      <c r="D49" s="41">
        <v>0.24</v>
      </c>
      <c r="E49" s="16">
        <v>1</v>
      </c>
      <c r="F49" s="16">
        <v>0</v>
      </c>
      <c r="G49" s="16">
        <v>0.87</v>
      </c>
      <c r="H49" s="16">
        <v>0</v>
      </c>
      <c r="I49" s="16">
        <v>0.2</v>
      </c>
    </row>
    <row r="50" spans="1:9" ht="22.5">
      <c r="A50" s="17" t="s">
        <v>257</v>
      </c>
      <c r="B50" s="13" t="s">
        <v>258</v>
      </c>
      <c r="C50" s="40" t="s">
        <v>55</v>
      </c>
      <c r="D50" s="41">
        <v>0.3</v>
      </c>
      <c r="E50" s="16">
        <v>1</v>
      </c>
      <c r="F50" s="16">
        <v>0</v>
      </c>
      <c r="G50" s="16">
        <v>2.44</v>
      </c>
      <c r="H50" s="16">
        <v>0</v>
      </c>
      <c r="I50" s="16">
        <v>0.73</v>
      </c>
    </row>
    <row r="51" spans="1:9" ht="22.5">
      <c r="A51" s="17" t="s">
        <v>259</v>
      </c>
      <c r="B51" s="13" t="s">
        <v>260</v>
      </c>
      <c r="C51" s="40" t="s">
        <v>46</v>
      </c>
      <c r="D51" s="41">
        <v>8.9999999999999993E-3</v>
      </c>
      <c r="E51" s="16">
        <v>1</v>
      </c>
      <c r="F51" s="16">
        <v>0</v>
      </c>
      <c r="G51" s="16">
        <v>8.36</v>
      </c>
      <c r="H51" s="16">
        <v>0</v>
      </c>
      <c r="I51" s="16">
        <v>7.0000000000000007E-2</v>
      </c>
    </row>
    <row r="52" spans="1:9" ht="22.5">
      <c r="A52" s="17" t="s">
        <v>261</v>
      </c>
      <c r="B52" s="13" t="s">
        <v>262</v>
      </c>
      <c r="C52" s="40" t="s">
        <v>46</v>
      </c>
      <c r="D52" s="41">
        <v>8.9999999999999993E-3</v>
      </c>
      <c r="E52" s="16">
        <v>1</v>
      </c>
      <c r="F52" s="16">
        <v>0</v>
      </c>
      <c r="G52" s="16">
        <v>8.83</v>
      </c>
      <c r="H52" s="16">
        <v>0</v>
      </c>
      <c r="I52" s="16">
        <v>7.0000000000000007E-2</v>
      </c>
    </row>
    <row r="53" spans="1:9">
      <c r="A53" s="17" t="s">
        <v>248</v>
      </c>
      <c r="B53" s="13" t="s">
        <v>249</v>
      </c>
      <c r="C53" s="40" t="s">
        <v>192</v>
      </c>
      <c r="D53" s="41">
        <v>0.05</v>
      </c>
      <c r="E53" s="16">
        <v>1</v>
      </c>
      <c r="F53" s="16">
        <v>0</v>
      </c>
      <c r="G53" s="16">
        <v>23.72</v>
      </c>
      <c r="H53" s="16">
        <v>0</v>
      </c>
      <c r="I53" s="16">
        <v>1.18</v>
      </c>
    </row>
    <row r="54" spans="1:9">
      <c r="A54" s="17" t="s">
        <v>231</v>
      </c>
      <c r="B54" s="17" t="s">
        <v>232</v>
      </c>
      <c r="C54" s="40" t="s">
        <v>192</v>
      </c>
      <c r="D54" s="41">
        <v>0.05</v>
      </c>
      <c r="E54" s="16">
        <v>1</v>
      </c>
      <c r="F54" s="16">
        <v>0</v>
      </c>
      <c r="G54" s="16">
        <v>17.14</v>
      </c>
      <c r="H54" s="16">
        <v>0</v>
      </c>
      <c r="I54" s="16">
        <v>0.85</v>
      </c>
    </row>
    <row r="55" spans="1:9">
      <c r="I55" s="42">
        <f>SUM(I48:I54)</f>
        <v>3.14</v>
      </c>
    </row>
    <row r="57" spans="1:9">
      <c r="A57" s="29" t="s">
        <v>263</v>
      </c>
      <c r="B57" s="30"/>
      <c r="C57" s="30"/>
      <c r="D57" s="30"/>
      <c r="E57" s="30"/>
      <c r="F57" s="30"/>
      <c r="G57" s="30"/>
      <c r="H57" s="30"/>
      <c r="I57" s="31"/>
    </row>
    <row r="58" spans="1:9">
      <c r="A58" s="32" t="s">
        <v>208</v>
      </c>
      <c r="B58" s="33"/>
      <c r="C58" s="33"/>
      <c r="D58" s="33"/>
      <c r="E58" s="33"/>
      <c r="F58" s="33"/>
      <c r="G58" s="33"/>
      <c r="H58" s="33"/>
      <c r="I58" s="34"/>
    </row>
    <row r="59" spans="1:9">
      <c r="A59" s="35" t="s">
        <v>264</v>
      </c>
      <c r="B59" s="36"/>
      <c r="C59" s="36"/>
      <c r="D59" s="36"/>
      <c r="E59" s="37"/>
      <c r="F59" s="37"/>
      <c r="G59" s="37"/>
      <c r="H59" s="37"/>
      <c r="I59" s="38"/>
    </row>
    <row r="60" spans="1:9">
      <c r="A60" s="39" t="s">
        <v>210</v>
      </c>
      <c r="B60" s="7" t="s">
        <v>17</v>
      </c>
      <c r="C60" s="39" t="s">
        <v>211</v>
      </c>
      <c r="D60" s="39" t="s">
        <v>212</v>
      </c>
      <c r="E60" s="39" t="s">
        <v>213</v>
      </c>
      <c r="F60" s="39" t="s">
        <v>214</v>
      </c>
      <c r="G60" s="39" t="s">
        <v>215</v>
      </c>
      <c r="H60" s="39" t="s">
        <v>216</v>
      </c>
      <c r="I60" s="39" t="s">
        <v>217</v>
      </c>
    </row>
    <row r="61" spans="1:9" ht="22.5">
      <c r="A61" s="17" t="s">
        <v>220</v>
      </c>
      <c r="B61" s="13" t="s">
        <v>221</v>
      </c>
      <c r="C61" s="40" t="s">
        <v>55</v>
      </c>
      <c r="D61" s="41">
        <v>0.06</v>
      </c>
      <c r="E61" s="16">
        <v>1</v>
      </c>
      <c r="F61" s="16">
        <v>0</v>
      </c>
      <c r="G61" s="16">
        <v>5.93</v>
      </c>
      <c r="H61" s="16">
        <v>0</v>
      </c>
      <c r="I61" s="16">
        <v>0.35</v>
      </c>
    </row>
    <row r="62" spans="1:9">
      <c r="A62" s="17" t="s">
        <v>265</v>
      </c>
      <c r="B62" s="13" t="s">
        <v>266</v>
      </c>
      <c r="C62" s="40" t="s">
        <v>224</v>
      </c>
      <c r="D62" s="41">
        <v>0.01</v>
      </c>
      <c r="E62" s="16">
        <v>1</v>
      </c>
      <c r="F62" s="16">
        <v>0</v>
      </c>
      <c r="G62" s="16">
        <v>20.73</v>
      </c>
      <c r="H62" s="16">
        <v>0</v>
      </c>
      <c r="I62" s="16">
        <v>0.2</v>
      </c>
    </row>
    <row r="63" spans="1:9" ht="22.5">
      <c r="A63" s="17" t="s">
        <v>267</v>
      </c>
      <c r="B63" s="13" t="s">
        <v>268</v>
      </c>
      <c r="C63" s="40" t="s">
        <v>55</v>
      </c>
      <c r="D63" s="41">
        <v>0.2</v>
      </c>
      <c r="E63" s="16">
        <v>1</v>
      </c>
      <c r="F63" s="16">
        <v>0</v>
      </c>
      <c r="G63" s="16">
        <v>3</v>
      </c>
      <c r="H63" s="16">
        <v>0</v>
      </c>
      <c r="I63" s="16">
        <v>0.6</v>
      </c>
    </row>
    <row r="64" spans="1:9" ht="22.5">
      <c r="A64" s="17" t="s">
        <v>269</v>
      </c>
      <c r="B64" s="13" t="s">
        <v>270</v>
      </c>
      <c r="C64" s="40" t="s">
        <v>55</v>
      </c>
      <c r="D64" s="41">
        <v>1.1000000000000001</v>
      </c>
      <c r="E64" s="16">
        <v>1</v>
      </c>
      <c r="F64" s="16">
        <v>0</v>
      </c>
      <c r="G64" s="16">
        <v>2.4</v>
      </c>
      <c r="H64" s="16">
        <v>0</v>
      </c>
      <c r="I64" s="16">
        <v>2.64</v>
      </c>
    </row>
    <row r="65" spans="1:9" ht="22.5">
      <c r="A65" s="17" t="s">
        <v>271</v>
      </c>
      <c r="B65" s="13" t="s">
        <v>272</v>
      </c>
      <c r="C65" s="40" t="s">
        <v>192</v>
      </c>
      <c r="D65" s="41">
        <v>0.53</v>
      </c>
      <c r="E65" s="16">
        <v>1</v>
      </c>
      <c r="F65" s="16">
        <v>0</v>
      </c>
      <c r="G65" s="16">
        <v>17.75</v>
      </c>
      <c r="H65" s="16">
        <v>0</v>
      </c>
      <c r="I65" s="16">
        <v>9.4</v>
      </c>
    </row>
    <row r="66" spans="1:9">
      <c r="A66" s="17" t="s">
        <v>227</v>
      </c>
      <c r="B66" s="17" t="s">
        <v>228</v>
      </c>
      <c r="C66" s="40" t="s">
        <v>192</v>
      </c>
      <c r="D66" s="41">
        <v>0.44</v>
      </c>
      <c r="E66" s="16">
        <v>1</v>
      </c>
      <c r="F66" s="16">
        <v>0</v>
      </c>
      <c r="G66" s="16">
        <v>21.08</v>
      </c>
      <c r="H66" s="16">
        <v>0</v>
      </c>
      <c r="I66" s="16">
        <v>9.27</v>
      </c>
    </row>
    <row r="67" spans="1:9">
      <c r="I67" s="42">
        <f>SUM(I61:I66)</f>
        <v>22.46</v>
      </c>
    </row>
    <row r="69" spans="1:9" ht="25.5" customHeight="1">
      <c r="A69" s="57" t="s">
        <v>286</v>
      </c>
      <c r="B69" s="58"/>
      <c r="C69" s="58"/>
      <c r="D69" s="58"/>
      <c r="E69" s="58"/>
      <c r="F69" s="58"/>
      <c r="G69" s="58"/>
      <c r="H69" s="58"/>
      <c r="I69" s="59"/>
    </row>
    <row r="70" spans="1:9">
      <c r="A70" s="32" t="s">
        <v>208</v>
      </c>
      <c r="B70" s="33"/>
      <c r="C70" s="33"/>
      <c r="D70" s="33"/>
      <c r="E70" s="33"/>
      <c r="F70" s="33"/>
      <c r="G70" s="33"/>
      <c r="H70" s="33"/>
      <c r="I70" s="34"/>
    </row>
    <row r="71" spans="1:9">
      <c r="A71" s="35" t="s">
        <v>287</v>
      </c>
      <c r="B71" s="36"/>
      <c r="C71" s="36"/>
      <c r="D71" s="36"/>
      <c r="E71" s="37"/>
      <c r="F71" s="37"/>
      <c r="G71" s="37"/>
      <c r="H71" s="37"/>
      <c r="I71" s="38"/>
    </row>
    <row r="72" spans="1:9">
      <c r="A72" s="39" t="s">
        <v>210</v>
      </c>
      <c r="B72" s="7" t="s">
        <v>17</v>
      </c>
      <c r="C72" s="39" t="s">
        <v>211</v>
      </c>
      <c r="D72" s="39" t="s">
        <v>212</v>
      </c>
      <c r="E72" s="39" t="s">
        <v>213</v>
      </c>
      <c r="F72" s="39" t="s">
        <v>214</v>
      </c>
      <c r="G72" s="39" t="s">
        <v>215</v>
      </c>
      <c r="H72" s="39" t="s">
        <v>216</v>
      </c>
      <c r="I72" s="39" t="s">
        <v>217</v>
      </c>
    </row>
    <row r="73" spans="1:9" ht="22.5">
      <c r="A73" s="17" t="s">
        <v>288</v>
      </c>
      <c r="B73" s="13" t="s">
        <v>289</v>
      </c>
      <c r="C73" s="40" t="s">
        <v>46</v>
      </c>
      <c r="D73" s="41">
        <v>2</v>
      </c>
      <c r="E73" s="16">
        <v>1</v>
      </c>
      <c r="F73" s="16">
        <v>0</v>
      </c>
      <c r="G73" s="16">
        <v>650</v>
      </c>
      <c r="H73" s="16">
        <v>0</v>
      </c>
      <c r="I73" s="16">
        <v>1300</v>
      </c>
    </row>
    <row r="74" spans="1:9" ht="33.75">
      <c r="A74" s="17" t="s">
        <v>290</v>
      </c>
      <c r="B74" s="13" t="s">
        <v>291</v>
      </c>
      <c r="C74" s="40" t="s">
        <v>224</v>
      </c>
      <c r="D74" s="41">
        <v>8.59</v>
      </c>
      <c r="E74" s="16">
        <v>1</v>
      </c>
      <c r="F74" s="16">
        <v>0</v>
      </c>
      <c r="G74" s="16">
        <v>17.559999999999999</v>
      </c>
      <c r="H74" s="16">
        <v>0</v>
      </c>
      <c r="I74" s="16">
        <v>150.84</v>
      </c>
    </row>
    <row r="75" spans="1:9" ht="33.75">
      <c r="A75" s="17" t="s">
        <v>292</v>
      </c>
      <c r="B75" s="13" t="s">
        <v>293</v>
      </c>
      <c r="C75" s="40" t="s">
        <v>224</v>
      </c>
      <c r="D75" s="41">
        <v>2.5299999999999998</v>
      </c>
      <c r="E75" s="16">
        <v>1</v>
      </c>
      <c r="F75" s="16">
        <v>0</v>
      </c>
      <c r="G75" s="16">
        <v>18.75</v>
      </c>
      <c r="H75" s="16">
        <v>0</v>
      </c>
      <c r="I75" s="16">
        <v>47.43</v>
      </c>
    </row>
    <row r="76" spans="1:9" ht="33.75">
      <c r="A76" s="17" t="s">
        <v>294</v>
      </c>
      <c r="B76" s="13" t="s">
        <v>295</v>
      </c>
      <c r="C76" s="40" t="s">
        <v>65</v>
      </c>
      <c r="D76" s="41">
        <v>1.27</v>
      </c>
      <c r="E76" s="16">
        <v>1</v>
      </c>
      <c r="F76" s="16">
        <v>0</v>
      </c>
      <c r="G76" s="16">
        <v>394.6</v>
      </c>
      <c r="H76" s="16">
        <v>0</v>
      </c>
      <c r="I76" s="16">
        <v>501.14</v>
      </c>
    </row>
    <row r="77" spans="1:9">
      <c r="A77" s="17" t="s">
        <v>296</v>
      </c>
      <c r="B77" s="13" t="s">
        <v>297</v>
      </c>
      <c r="C77" s="40" t="s">
        <v>65</v>
      </c>
      <c r="D77" s="41">
        <v>1.91</v>
      </c>
      <c r="E77" s="16">
        <v>1</v>
      </c>
      <c r="F77" s="16">
        <v>0</v>
      </c>
      <c r="G77" s="16">
        <v>34.28</v>
      </c>
      <c r="H77" s="16">
        <v>0</v>
      </c>
      <c r="I77" s="16">
        <v>65.47</v>
      </c>
    </row>
    <row r="78" spans="1:9" ht="56.25">
      <c r="A78" s="17" t="s">
        <v>298</v>
      </c>
      <c r="B78" s="13" t="s">
        <v>299</v>
      </c>
      <c r="C78" s="40" t="s">
        <v>239</v>
      </c>
      <c r="D78" s="41">
        <v>0.1</v>
      </c>
      <c r="E78" s="16">
        <v>1</v>
      </c>
      <c r="F78" s="16">
        <v>0</v>
      </c>
      <c r="G78" s="16">
        <v>185.32</v>
      </c>
      <c r="H78" s="16">
        <v>0</v>
      </c>
      <c r="I78" s="16">
        <v>18.53</v>
      </c>
    </row>
    <row r="79" spans="1:9" ht="22.5">
      <c r="A79" s="17" t="s">
        <v>300</v>
      </c>
      <c r="B79" s="13" t="s">
        <v>301</v>
      </c>
      <c r="C79" s="40" t="s">
        <v>65</v>
      </c>
      <c r="D79" s="41">
        <v>1.27</v>
      </c>
      <c r="E79" s="16">
        <v>1</v>
      </c>
      <c r="F79" s="16">
        <v>0</v>
      </c>
      <c r="G79" s="16">
        <v>174.82</v>
      </c>
      <c r="H79" s="16">
        <v>0</v>
      </c>
      <c r="I79" s="16">
        <v>222.02</v>
      </c>
    </row>
    <row r="80" spans="1:9" ht="45">
      <c r="A80" s="17" t="s">
        <v>302</v>
      </c>
      <c r="B80" s="13" t="s">
        <v>303</v>
      </c>
      <c r="C80" s="40" t="s">
        <v>36</v>
      </c>
      <c r="D80" s="41">
        <v>6.36</v>
      </c>
      <c r="E80" s="16">
        <v>1</v>
      </c>
      <c r="F80" s="16">
        <v>0</v>
      </c>
      <c r="G80" s="16">
        <v>44.95</v>
      </c>
      <c r="H80" s="16">
        <v>0</v>
      </c>
      <c r="I80" s="16">
        <v>285.88</v>
      </c>
    </row>
    <row r="81" spans="1:9" ht="33.75">
      <c r="A81" s="17" t="s">
        <v>304</v>
      </c>
      <c r="B81" s="13" t="s">
        <v>305</v>
      </c>
      <c r="C81" s="40" t="s">
        <v>55</v>
      </c>
      <c r="D81" s="41">
        <v>4.51</v>
      </c>
      <c r="E81" s="16">
        <v>1</v>
      </c>
      <c r="F81" s="16">
        <v>0</v>
      </c>
      <c r="G81" s="16">
        <v>4.05</v>
      </c>
      <c r="H81" s="16">
        <v>0</v>
      </c>
      <c r="I81" s="16">
        <v>18.260000000000002</v>
      </c>
    </row>
    <row r="82" spans="1:9">
      <c r="A82" s="17" t="s">
        <v>306</v>
      </c>
      <c r="B82" s="17" t="s">
        <v>307</v>
      </c>
      <c r="C82" s="40" t="s">
        <v>36</v>
      </c>
      <c r="D82" s="41">
        <v>3.02</v>
      </c>
      <c r="E82" s="16">
        <v>1</v>
      </c>
      <c r="F82" s="16">
        <v>0</v>
      </c>
      <c r="G82" s="16">
        <v>5.68</v>
      </c>
      <c r="H82" s="16">
        <v>0</v>
      </c>
      <c r="I82" s="16">
        <v>17.149999999999999</v>
      </c>
    </row>
    <row r="83" spans="1:9">
      <c r="I83" s="42">
        <f>SUM(I73:I82)</f>
        <v>2626.7200000000003</v>
      </c>
    </row>
    <row r="85" spans="1:9" ht="26.25" customHeight="1">
      <c r="A85" s="57" t="s">
        <v>308</v>
      </c>
      <c r="B85" s="58"/>
      <c r="C85" s="58"/>
      <c r="D85" s="58"/>
      <c r="E85" s="58"/>
      <c r="F85" s="58"/>
      <c r="G85" s="58"/>
      <c r="H85" s="58"/>
      <c r="I85" s="59"/>
    </row>
    <row r="86" spans="1:9">
      <c r="A86" s="32" t="s">
        <v>208</v>
      </c>
      <c r="B86" s="33"/>
      <c r="C86" s="33"/>
      <c r="D86" s="33"/>
      <c r="E86" s="33"/>
      <c r="F86" s="33"/>
      <c r="G86" s="33"/>
      <c r="H86" s="33"/>
      <c r="I86" s="34"/>
    </row>
    <row r="87" spans="1:9">
      <c r="A87" s="35" t="s">
        <v>309</v>
      </c>
      <c r="B87" s="36"/>
      <c r="C87" s="36"/>
      <c r="D87" s="36"/>
      <c r="E87" s="37"/>
      <c r="F87" s="37"/>
      <c r="G87" s="37"/>
      <c r="H87" s="37"/>
      <c r="I87" s="38"/>
    </row>
    <row r="88" spans="1:9">
      <c r="A88" s="39" t="s">
        <v>210</v>
      </c>
      <c r="B88" s="7" t="s">
        <v>17</v>
      </c>
      <c r="C88" s="39" t="s">
        <v>211</v>
      </c>
      <c r="D88" s="39" t="s">
        <v>212</v>
      </c>
      <c r="E88" s="39" t="s">
        <v>213</v>
      </c>
      <c r="F88" s="39" t="s">
        <v>214</v>
      </c>
      <c r="G88" s="39" t="s">
        <v>215</v>
      </c>
      <c r="H88" s="39" t="s">
        <v>216</v>
      </c>
      <c r="I88" s="39" t="s">
        <v>217</v>
      </c>
    </row>
    <row r="89" spans="1:9" ht="45">
      <c r="A89" s="17" t="s">
        <v>310</v>
      </c>
      <c r="B89" s="13" t="s">
        <v>311</v>
      </c>
      <c r="C89" s="40" t="s">
        <v>36</v>
      </c>
      <c r="D89" s="41">
        <v>14.09</v>
      </c>
      <c r="E89" s="16">
        <v>1</v>
      </c>
      <c r="F89" s="16">
        <v>0</v>
      </c>
      <c r="G89" s="16">
        <v>99.13</v>
      </c>
      <c r="H89" s="16">
        <v>0</v>
      </c>
      <c r="I89" s="16">
        <v>1396.74</v>
      </c>
    </row>
    <row r="90" spans="1:9" ht="33.75">
      <c r="A90" s="17" t="s">
        <v>312</v>
      </c>
      <c r="B90" s="13" t="s">
        <v>313</v>
      </c>
      <c r="C90" s="40" t="s">
        <v>65</v>
      </c>
      <c r="D90" s="41">
        <v>0.36</v>
      </c>
      <c r="E90" s="16">
        <v>1</v>
      </c>
      <c r="F90" s="16">
        <v>0</v>
      </c>
      <c r="G90" s="16">
        <v>444.54</v>
      </c>
      <c r="H90" s="16">
        <v>0</v>
      </c>
      <c r="I90" s="16">
        <v>160.03</v>
      </c>
    </row>
    <row r="91" spans="1:9" ht="33.75">
      <c r="A91" s="17" t="s">
        <v>314</v>
      </c>
      <c r="B91" s="13" t="s">
        <v>315</v>
      </c>
      <c r="C91" s="40" t="s">
        <v>224</v>
      </c>
      <c r="D91" s="41">
        <v>62.64</v>
      </c>
      <c r="E91" s="16">
        <v>1</v>
      </c>
      <c r="F91" s="16">
        <v>0</v>
      </c>
      <c r="G91" s="16">
        <v>18.28</v>
      </c>
      <c r="H91" s="16">
        <v>0</v>
      </c>
      <c r="I91" s="16">
        <v>1145.05</v>
      </c>
    </row>
    <row r="92" spans="1:9" ht="33.75">
      <c r="A92" s="17" t="s">
        <v>316</v>
      </c>
      <c r="B92" s="13" t="s">
        <v>317</v>
      </c>
      <c r="C92" s="40" t="s">
        <v>36</v>
      </c>
      <c r="D92" s="41">
        <v>14.44</v>
      </c>
      <c r="E92" s="16">
        <v>1</v>
      </c>
      <c r="F92" s="16">
        <v>0</v>
      </c>
      <c r="G92" s="16">
        <v>3.9</v>
      </c>
      <c r="H92" s="16">
        <v>0</v>
      </c>
      <c r="I92" s="16">
        <v>56.31</v>
      </c>
    </row>
    <row r="93" spans="1:9" ht="33.75">
      <c r="A93" s="17" t="s">
        <v>294</v>
      </c>
      <c r="B93" s="13" t="s">
        <v>295</v>
      </c>
      <c r="C93" s="40" t="s">
        <v>65</v>
      </c>
      <c r="D93" s="41">
        <v>2.35</v>
      </c>
      <c r="E93" s="16">
        <v>1</v>
      </c>
      <c r="F93" s="16">
        <v>0</v>
      </c>
      <c r="G93" s="16">
        <v>394.6</v>
      </c>
      <c r="H93" s="16">
        <v>0</v>
      </c>
      <c r="I93" s="16">
        <v>927.31</v>
      </c>
    </row>
    <row r="94" spans="1:9">
      <c r="A94" s="17" t="s">
        <v>296</v>
      </c>
      <c r="B94" s="13" t="s">
        <v>297</v>
      </c>
      <c r="C94" s="40" t="s">
        <v>65</v>
      </c>
      <c r="D94" s="41">
        <v>1.3</v>
      </c>
      <c r="E94" s="16">
        <v>1</v>
      </c>
      <c r="F94" s="16">
        <v>0</v>
      </c>
      <c r="G94" s="16">
        <v>34.28</v>
      </c>
      <c r="H94" s="16">
        <v>0</v>
      </c>
      <c r="I94" s="16">
        <v>44.56</v>
      </c>
    </row>
    <row r="95" spans="1:9" ht="33.75">
      <c r="A95" s="17" t="s">
        <v>318</v>
      </c>
      <c r="B95" s="13" t="s">
        <v>319</v>
      </c>
      <c r="C95" s="40" t="s">
        <v>36</v>
      </c>
      <c r="D95" s="41">
        <v>3.72</v>
      </c>
      <c r="E95" s="16">
        <v>1</v>
      </c>
      <c r="F95" s="16">
        <v>0</v>
      </c>
      <c r="G95" s="16">
        <v>87.94</v>
      </c>
      <c r="H95" s="16">
        <v>0</v>
      </c>
      <c r="I95" s="16">
        <v>327.13</v>
      </c>
    </row>
    <row r="96" spans="1:9" ht="56.25">
      <c r="A96" s="17" t="s">
        <v>298</v>
      </c>
      <c r="B96" s="13" t="s">
        <v>299</v>
      </c>
      <c r="C96" s="40" t="s">
        <v>239</v>
      </c>
      <c r="D96" s="41">
        <v>0.1</v>
      </c>
      <c r="E96" s="16">
        <v>1</v>
      </c>
      <c r="F96" s="16">
        <v>0</v>
      </c>
      <c r="G96" s="16">
        <v>185.32</v>
      </c>
      <c r="H96" s="16">
        <v>0</v>
      </c>
      <c r="I96" s="16">
        <v>18.53</v>
      </c>
    </row>
    <row r="97" spans="1:9" ht="22.5">
      <c r="A97" s="17" t="s">
        <v>300</v>
      </c>
      <c r="B97" s="13" t="s">
        <v>301</v>
      </c>
      <c r="C97" s="40" t="s">
        <v>65</v>
      </c>
      <c r="D97" s="41">
        <v>2.35</v>
      </c>
      <c r="E97" s="16">
        <v>1</v>
      </c>
      <c r="F97" s="16">
        <v>0</v>
      </c>
      <c r="G97" s="16">
        <v>174.82</v>
      </c>
      <c r="H97" s="16">
        <v>0</v>
      </c>
      <c r="I97" s="16">
        <v>410.82</v>
      </c>
    </row>
    <row r="98" spans="1:9">
      <c r="A98" s="17" t="s">
        <v>320</v>
      </c>
      <c r="B98" s="13" t="s">
        <v>321</v>
      </c>
      <c r="C98" s="40" t="s">
        <v>65</v>
      </c>
      <c r="D98" s="41">
        <v>0.81</v>
      </c>
      <c r="E98" s="16">
        <v>1</v>
      </c>
      <c r="F98" s="16">
        <v>0</v>
      </c>
      <c r="G98" s="16">
        <v>99.8</v>
      </c>
      <c r="H98" s="16">
        <v>0</v>
      </c>
      <c r="I98" s="16">
        <v>80.83</v>
      </c>
    </row>
    <row r="99" spans="1:9" ht="22.5">
      <c r="A99" s="17" t="s">
        <v>322</v>
      </c>
      <c r="B99" s="13" t="s">
        <v>323</v>
      </c>
      <c r="C99" s="40" t="s">
        <v>65</v>
      </c>
      <c r="D99" s="41">
        <v>1.1499999999999999</v>
      </c>
      <c r="E99" s="16">
        <v>1</v>
      </c>
      <c r="F99" s="16">
        <v>0</v>
      </c>
      <c r="G99" s="16">
        <v>26.41</v>
      </c>
      <c r="H99" s="16">
        <v>0</v>
      </c>
      <c r="I99" s="16">
        <v>30.37</v>
      </c>
    </row>
    <row r="100" spans="1:9">
      <c r="A100" s="17" t="s">
        <v>306</v>
      </c>
      <c r="B100" s="17" t="s">
        <v>307</v>
      </c>
      <c r="C100" s="40" t="s">
        <v>36</v>
      </c>
      <c r="D100" s="41">
        <v>8.15</v>
      </c>
      <c r="E100" s="16">
        <v>1</v>
      </c>
      <c r="F100" s="16">
        <v>0</v>
      </c>
      <c r="G100" s="16">
        <v>5.68</v>
      </c>
      <c r="H100" s="16">
        <v>0</v>
      </c>
      <c r="I100" s="16">
        <v>46.29</v>
      </c>
    </row>
    <row r="103" spans="1:9" ht="27" customHeight="1">
      <c r="A103" s="57" t="s">
        <v>324</v>
      </c>
      <c r="B103" s="58"/>
      <c r="C103" s="58"/>
      <c r="D103" s="58"/>
      <c r="E103" s="58"/>
      <c r="F103" s="58"/>
      <c r="G103" s="58"/>
      <c r="H103" s="58"/>
      <c r="I103" s="59"/>
    </row>
    <row r="104" spans="1:9">
      <c r="A104" s="32" t="s">
        <v>208</v>
      </c>
      <c r="B104" s="33"/>
      <c r="C104" s="33"/>
      <c r="D104" s="33"/>
      <c r="E104" s="33"/>
      <c r="F104" s="33"/>
      <c r="G104" s="33"/>
      <c r="H104" s="33"/>
      <c r="I104" s="34"/>
    </row>
    <row r="105" spans="1:9">
      <c r="A105" s="35" t="s">
        <v>325</v>
      </c>
      <c r="B105" s="36"/>
      <c r="C105" s="36"/>
      <c r="D105" s="36"/>
      <c r="E105" s="37"/>
      <c r="F105" s="37"/>
      <c r="G105" s="37"/>
      <c r="H105" s="37"/>
      <c r="I105" s="38"/>
    </row>
    <row r="106" spans="1:9">
      <c r="A106" s="39" t="s">
        <v>210</v>
      </c>
      <c r="B106" s="7" t="s">
        <v>17</v>
      </c>
      <c r="C106" s="39" t="s">
        <v>211</v>
      </c>
      <c r="D106" s="39" t="s">
        <v>212</v>
      </c>
      <c r="E106" s="39" t="s">
        <v>213</v>
      </c>
      <c r="F106" s="39" t="s">
        <v>214</v>
      </c>
      <c r="G106" s="39" t="s">
        <v>215</v>
      </c>
      <c r="H106" s="39" t="s">
        <v>216</v>
      </c>
      <c r="I106" s="39" t="s">
        <v>217</v>
      </c>
    </row>
    <row r="107" spans="1:9" ht="22.5">
      <c r="A107" s="17" t="s">
        <v>326</v>
      </c>
      <c r="B107" s="13" t="s">
        <v>327</v>
      </c>
      <c r="C107" s="40" t="s">
        <v>46</v>
      </c>
      <c r="D107" s="41">
        <v>1</v>
      </c>
      <c r="E107" s="16">
        <v>1</v>
      </c>
      <c r="F107" s="16">
        <v>0</v>
      </c>
      <c r="G107" s="16">
        <v>794.41</v>
      </c>
      <c r="H107" s="16">
        <v>0</v>
      </c>
      <c r="I107" s="16">
        <v>794.41</v>
      </c>
    </row>
    <row r="108" spans="1:9" ht="33.75">
      <c r="A108" s="17" t="s">
        <v>328</v>
      </c>
      <c r="B108" s="13" t="s">
        <v>329</v>
      </c>
      <c r="C108" s="40" t="s">
        <v>65</v>
      </c>
      <c r="D108" s="41">
        <v>5.0000000000000001E-3</v>
      </c>
      <c r="E108" s="16">
        <v>1</v>
      </c>
      <c r="F108" s="16">
        <v>0</v>
      </c>
      <c r="G108" s="16">
        <v>391.54</v>
      </c>
      <c r="H108" s="16">
        <v>0</v>
      </c>
      <c r="I108" s="16">
        <v>1.95</v>
      </c>
    </row>
    <row r="109" spans="1:9" ht="56.25">
      <c r="A109" s="17" t="s">
        <v>284</v>
      </c>
      <c r="B109" s="13" t="s">
        <v>285</v>
      </c>
      <c r="C109" s="40" t="s">
        <v>239</v>
      </c>
      <c r="D109" s="41">
        <v>0.01</v>
      </c>
      <c r="E109" s="16">
        <v>1</v>
      </c>
      <c r="F109" s="16">
        <v>0</v>
      </c>
      <c r="G109" s="16">
        <v>142.62</v>
      </c>
      <c r="H109" s="16">
        <v>0</v>
      </c>
      <c r="I109" s="16">
        <v>1.42</v>
      </c>
    </row>
    <row r="110" spans="1:9" ht="33.75">
      <c r="A110" s="17" t="s">
        <v>294</v>
      </c>
      <c r="B110" s="13" t="s">
        <v>295</v>
      </c>
      <c r="C110" s="40" t="s">
        <v>65</v>
      </c>
      <c r="D110" s="41">
        <v>0.123031</v>
      </c>
      <c r="E110" s="16">
        <v>1</v>
      </c>
      <c r="F110" s="16">
        <v>0</v>
      </c>
      <c r="G110" s="16">
        <v>394.6</v>
      </c>
      <c r="H110" s="16">
        <v>0</v>
      </c>
      <c r="I110" s="16">
        <v>48.54</v>
      </c>
    </row>
    <row r="111" spans="1:9" ht="22.5">
      <c r="A111" s="17" t="s">
        <v>330</v>
      </c>
      <c r="B111" s="13" t="s">
        <v>71</v>
      </c>
      <c r="C111" s="40" t="s">
        <v>65</v>
      </c>
      <c r="D111" s="41">
        <v>0.2</v>
      </c>
      <c r="E111" s="16">
        <v>1</v>
      </c>
      <c r="F111" s="16">
        <v>0</v>
      </c>
      <c r="G111" s="16">
        <v>67.8</v>
      </c>
      <c r="H111" s="16">
        <v>0</v>
      </c>
      <c r="I111" s="16">
        <v>13.56</v>
      </c>
    </row>
    <row r="112" spans="1:9" ht="22.5">
      <c r="A112" s="17" t="s">
        <v>300</v>
      </c>
      <c r="B112" s="13" t="s">
        <v>301</v>
      </c>
      <c r="C112" s="40" t="s">
        <v>65</v>
      </c>
      <c r="D112" s="41">
        <v>0.123031</v>
      </c>
      <c r="E112" s="16">
        <v>1</v>
      </c>
      <c r="F112" s="16">
        <v>0</v>
      </c>
      <c r="G112" s="16">
        <v>174.82</v>
      </c>
      <c r="H112" s="16">
        <v>0</v>
      </c>
      <c r="I112" s="16">
        <v>21.5</v>
      </c>
    </row>
    <row r="113" spans="1:9">
      <c r="A113" s="17" t="s">
        <v>276</v>
      </c>
      <c r="B113" s="13" t="s">
        <v>277</v>
      </c>
      <c r="C113" s="40" t="s">
        <v>192</v>
      </c>
      <c r="D113" s="41">
        <v>2</v>
      </c>
      <c r="E113" s="16">
        <v>1</v>
      </c>
      <c r="F113" s="16">
        <v>0</v>
      </c>
      <c r="G113" s="16">
        <v>21.29</v>
      </c>
      <c r="H113" s="16">
        <v>0</v>
      </c>
      <c r="I113" s="16">
        <v>42.58</v>
      </c>
    </row>
    <row r="114" spans="1:9" ht="33.75">
      <c r="A114" s="17" t="s">
        <v>304</v>
      </c>
      <c r="B114" s="13" t="s">
        <v>305</v>
      </c>
      <c r="C114" s="40" t="s">
        <v>55</v>
      </c>
      <c r="D114" s="41">
        <v>4</v>
      </c>
      <c r="E114" s="16">
        <v>1</v>
      </c>
      <c r="F114" s="16">
        <v>0</v>
      </c>
      <c r="G114" s="16">
        <v>4.05</v>
      </c>
      <c r="H114" s="16">
        <v>0</v>
      </c>
      <c r="I114" s="16">
        <v>16.2</v>
      </c>
    </row>
    <row r="115" spans="1:9">
      <c r="A115" s="17" t="s">
        <v>231</v>
      </c>
      <c r="B115" s="13" t="s">
        <v>232</v>
      </c>
      <c r="C115" s="40" t="s">
        <v>192</v>
      </c>
      <c r="D115" s="41">
        <v>2.1749999999999998</v>
      </c>
      <c r="E115" s="16">
        <v>1</v>
      </c>
      <c r="F115" s="16">
        <v>0</v>
      </c>
      <c r="G115" s="16">
        <v>17.14</v>
      </c>
      <c r="H115" s="16">
        <v>0</v>
      </c>
      <c r="I115" s="16">
        <v>37.270000000000003</v>
      </c>
    </row>
    <row r="116" spans="1:9">
      <c r="A116" s="17" t="s">
        <v>331</v>
      </c>
      <c r="B116" s="17" t="s">
        <v>332</v>
      </c>
      <c r="C116" s="40" t="s">
        <v>90</v>
      </c>
      <c r="D116" s="41">
        <v>0.25</v>
      </c>
      <c r="E116" s="16">
        <v>1</v>
      </c>
      <c r="F116" s="16">
        <v>0</v>
      </c>
      <c r="G116" s="16">
        <v>2.08</v>
      </c>
      <c r="H116" s="16">
        <v>0</v>
      </c>
      <c r="I116" s="16">
        <v>0.52</v>
      </c>
    </row>
    <row r="117" spans="1:9">
      <c r="I117" s="42">
        <f>SUM(I107:I116)</f>
        <v>977.94999999999993</v>
      </c>
    </row>
    <row r="119" spans="1:9">
      <c r="A119" s="29" t="s">
        <v>333</v>
      </c>
      <c r="B119" s="30"/>
      <c r="C119" s="30"/>
      <c r="D119" s="30"/>
      <c r="E119" s="30"/>
      <c r="F119" s="30"/>
      <c r="G119" s="30"/>
      <c r="H119" s="30"/>
      <c r="I119" s="31"/>
    </row>
    <row r="120" spans="1:9">
      <c r="A120" s="32" t="s">
        <v>208</v>
      </c>
      <c r="B120" s="33"/>
      <c r="C120" s="33"/>
      <c r="D120" s="33"/>
      <c r="E120" s="33"/>
      <c r="F120" s="33"/>
      <c r="G120" s="33"/>
      <c r="H120" s="33"/>
      <c r="I120" s="34"/>
    </row>
    <row r="121" spans="1:9">
      <c r="A121" s="35" t="s">
        <v>334</v>
      </c>
      <c r="B121" s="36"/>
      <c r="C121" s="36"/>
      <c r="D121" s="36"/>
      <c r="E121" s="37"/>
      <c r="F121" s="37"/>
      <c r="G121" s="37"/>
      <c r="H121" s="37"/>
      <c r="I121" s="38"/>
    </row>
    <row r="122" spans="1:9">
      <c r="A122" s="39" t="s">
        <v>210</v>
      </c>
      <c r="B122" s="7" t="s">
        <v>17</v>
      </c>
      <c r="C122" s="39" t="s">
        <v>211</v>
      </c>
      <c r="D122" s="39" t="s">
        <v>212</v>
      </c>
      <c r="E122" s="39" t="s">
        <v>213</v>
      </c>
      <c r="F122" s="39" t="s">
        <v>214</v>
      </c>
      <c r="G122" s="39" t="s">
        <v>215</v>
      </c>
      <c r="H122" s="39" t="s">
        <v>216</v>
      </c>
      <c r="I122" s="39" t="s">
        <v>217</v>
      </c>
    </row>
    <row r="123" spans="1:9">
      <c r="A123" s="17" t="s">
        <v>335</v>
      </c>
      <c r="B123" s="13" t="s">
        <v>336</v>
      </c>
      <c r="C123" s="40" t="s">
        <v>224</v>
      </c>
      <c r="D123" s="41">
        <v>2.4500000000000002</v>
      </c>
      <c r="E123" s="16">
        <v>1</v>
      </c>
      <c r="F123" s="16">
        <v>0</v>
      </c>
      <c r="G123" s="16">
        <v>12.58</v>
      </c>
      <c r="H123" s="16">
        <v>0</v>
      </c>
      <c r="I123" s="16">
        <v>30.82</v>
      </c>
    </row>
    <row r="124" spans="1:9" ht="22.5">
      <c r="A124" s="17" t="s">
        <v>337</v>
      </c>
      <c r="B124" s="13" t="s">
        <v>338</v>
      </c>
      <c r="C124" s="40" t="s">
        <v>46</v>
      </c>
      <c r="D124" s="41">
        <v>283</v>
      </c>
      <c r="E124" s="16">
        <v>1</v>
      </c>
      <c r="F124" s="16">
        <v>0</v>
      </c>
      <c r="G124" s="16">
        <v>0.81</v>
      </c>
      <c r="H124" s="16">
        <v>0</v>
      </c>
      <c r="I124" s="16">
        <v>229.23</v>
      </c>
    </row>
    <row r="125" spans="1:9">
      <c r="A125" s="17" t="s">
        <v>339</v>
      </c>
      <c r="B125" s="13" t="s">
        <v>340</v>
      </c>
      <c r="C125" s="40" t="s">
        <v>192</v>
      </c>
      <c r="D125" s="41">
        <v>0.17</v>
      </c>
      <c r="E125" s="16">
        <v>1</v>
      </c>
      <c r="F125" s="16">
        <v>0</v>
      </c>
      <c r="G125" s="16">
        <v>16.39</v>
      </c>
      <c r="H125" s="16">
        <v>0</v>
      </c>
      <c r="I125" s="16">
        <v>2.78</v>
      </c>
    </row>
    <row r="126" spans="1:9" ht="33.75">
      <c r="A126" s="17" t="s">
        <v>341</v>
      </c>
      <c r="B126" s="13" t="s">
        <v>342</v>
      </c>
      <c r="C126" s="40" t="s">
        <v>36</v>
      </c>
      <c r="D126" s="41">
        <v>2.4</v>
      </c>
      <c r="E126" s="16">
        <v>1</v>
      </c>
      <c r="F126" s="16">
        <v>0</v>
      </c>
      <c r="G126" s="16">
        <v>203.49</v>
      </c>
      <c r="H126" s="16">
        <v>0</v>
      </c>
      <c r="I126" s="16">
        <v>488.37</v>
      </c>
    </row>
    <row r="127" spans="1:9" ht="33.75">
      <c r="A127" s="17" t="s">
        <v>343</v>
      </c>
      <c r="B127" s="13" t="s">
        <v>344</v>
      </c>
      <c r="C127" s="40" t="s">
        <v>65</v>
      </c>
      <c r="D127" s="41">
        <v>0.05</v>
      </c>
      <c r="E127" s="16">
        <v>1</v>
      </c>
      <c r="F127" s="16">
        <v>0</v>
      </c>
      <c r="G127" s="16">
        <v>690.99</v>
      </c>
      <c r="H127" s="16">
        <v>0</v>
      </c>
      <c r="I127" s="16">
        <v>34.54</v>
      </c>
    </row>
    <row r="128" spans="1:9">
      <c r="A128" s="17" t="s">
        <v>345</v>
      </c>
      <c r="B128" s="13" t="s">
        <v>346</v>
      </c>
      <c r="C128" s="40" t="s">
        <v>192</v>
      </c>
      <c r="D128" s="41">
        <v>0.17</v>
      </c>
      <c r="E128" s="16">
        <v>1</v>
      </c>
      <c r="F128" s="16">
        <v>0</v>
      </c>
      <c r="G128" s="16">
        <v>21.18</v>
      </c>
      <c r="H128" s="16">
        <v>0</v>
      </c>
      <c r="I128" s="16">
        <v>3.6</v>
      </c>
    </row>
    <row r="129" spans="1:9">
      <c r="A129" s="17" t="s">
        <v>276</v>
      </c>
      <c r="B129" s="13" t="s">
        <v>277</v>
      </c>
      <c r="C129" s="40" t="s">
        <v>192</v>
      </c>
      <c r="D129" s="41">
        <v>2</v>
      </c>
      <c r="E129" s="16">
        <v>1</v>
      </c>
      <c r="F129" s="16">
        <v>0</v>
      </c>
      <c r="G129" s="16">
        <v>21.29</v>
      </c>
      <c r="H129" s="16">
        <v>0</v>
      </c>
      <c r="I129" s="16">
        <v>42.58</v>
      </c>
    </row>
    <row r="130" spans="1:9">
      <c r="A130" s="17" t="s">
        <v>231</v>
      </c>
      <c r="B130" s="17" t="s">
        <v>232</v>
      </c>
      <c r="C130" s="40" t="s">
        <v>192</v>
      </c>
      <c r="D130" s="41">
        <v>2</v>
      </c>
      <c r="E130" s="16">
        <v>1</v>
      </c>
      <c r="F130" s="16">
        <v>0</v>
      </c>
      <c r="G130" s="16">
        <v>17.14</v>
      </c>
      <c r="H130" s="16">
        <v>0</v>
      </c>
      <c r="I130" s="16">
        <v>34.28</v>
      </c>
    </row>
    <row r="131" spans="1:9">
      <c r="I131" s="42">
        <f>SUM(I123:I130)</f>
        <v>866.2</v>
      </c>
    </row>
    <row r="133" spans="1:9">
      <c r="A133" s="29" t="s">
        <v>347</v>
      </c>
      <c r="B133" s="30"/>
      <c r="C133" s="30"/>
      <c r="D133" s="30"/>
      <c r="E133" s="30"/>
      <c r="F133" s="30"/>
      <c r="G133" s="30"/>
      <c r="H133" s="30"/>
      <c r="I133" s="31"/>
    </row>
    <row r="134" spans="1:9">
      <c r="A134" s="32" t="s">
        <v>208</v>
      </c>
      <c r="B134" s="33"/>
      <c r="C134" s="33"/>
      <c r="D134" s="33"/>
      <c r="E134" s="33"/>
      <c r="F134" s="33"/>
      <c r="G134" s="33"/>
      <c r="H134" s="33"/>
      <c r="I134" s="34"/>
    </row>
    <row r="135" spans="1:9">
      <c r="A135" s="35" t="s">
        <v>348</v>
      </c>
      <c r="B135" s="36"/>
      <c r="C135" s="36"/>
      <c r="D135" s="36"/>
      <c r="E135" s="37"/>
      <c r="F135" s="37"/>
      <c r="G135" s="37"/>
      <c r="H135" s="37"/>
      <c r="I135" s="38"/>
    </row>
    <row r="136" spans="1:9">
      <c r="A136" s="39" t="s">
        <v>210</v>
      </c>
      <c r="B136" s="7" t="s">
        <v>17</v>
      </c>
      <c r="C136" s="39" t="s">
        <v>211</v>
      </c>
      <c r="D136" s="39" t="s">
        <v>212</v>
      </c>
      <c r="E136" s="39" t="s">
        <v>213</v>
      </c>
      <c r="F136" s="39" t="s">
        <v>214</v>
      </c>
      <c r="G136" s="39" t="s">
        <v>215</v>
      </c>
      <c r="H136" s="39" t="s">
        <v>216</v>
      </c>
      <c r="I136" s="39" t="s">
        <v>217</v>
      </c>
    </row>
    <row r="137" spans="1:9" ht="33.75">
      <c r="A137" s="17" t="s">
        <v>341</v>
      </c>
      <c r="B137" s="13" t="s">
        <v>342</v>
      </c>
      <c r="C137" s="40" t="s">
        <v>36</v>
      </c>
      <c r="D137" s="41">
        <v>12.6</v>
      </c>
      <c r="E137" s="16">
        <v>1</v>
      </c>
      <c r="F137" s="16">
        <v>0</v>
      </c>
      <c r="G137" s="16">
        <v>203.49</v>
      </c>
      <c r="H137" s="16">
        <v>0</v>
      </c>
      <c r="I137" s="16">
        <v>2563.9699999999998</v>
      </c>
    </row>
    <row r="138" spans="1:9" ht="33.75">
      <c r="A138" s="17" t="s">
        <v>312</v>
      </c>
      <c r="B138" s="13" t="s">
        <v>313</v>
      </c>
      <c r="C138" s="40" t="s">
        <v>65</v>
      </c>
      <c r="D138" s="41">
        <v>0.22800000000000001</v>
      </c>
      <c r="E138" s="16">
        <v>1</v>
      </c>
      <c r="F138" s="16">
        <v>0</v>
      </c>
      <c r="G138" s="16">
        <v>444.54</v>
      </c>
      <c r="H138" s="16">
        <v>0</v>
      </c>
      <c r="I138" s="16">
        <v>101.35</v>
      </c>
    </row>
    <row r="139" spans="1:9" ht="33.75">
      <c r="A139" s="17" t="s">
        <v>314</v>
      </c>
      <c r="B139" s="13" t="s">
        <v>315</v>
      </c>
      <c r="C139" s="40" t="s">
        <v>224</v>
      </c>
      <c r="D139" s="41">
        <v>60</v>
      </c>
      <c r="E139" s="16">
        <v>1</v>
      </c>
      <c r="F139" s="16">
        <v>0</v>
      </c>
      <c r="G139" s="16">
        <v>18.28</v>
      </c>
      <c r="H139" s="16">
        <v>0</v>
      </c>
      <c r="I139" s="16">
        <v>1096.8</v>
      </c>
    </row>
    <row r="140" spans="1:9" ht="33.75">
      <c r="A140" s="17" t="s">
        <v>292</v>
      </c>
      <c r="B140" s="13" t="s">
        <v>293</v>
      </c>
      <c r="C140" s="40" t="s">
        <v>224</v>
      </c>
      <c r="D140" s="41">
        <v>8</v>
      </c>
      <c r="E140" s="16">
        <v>1</v>
      </c>
      <c r="F140" s="16">
        <v>0</v>
      </c>
      <c r="G140" s="16">
        <v>18.75</v>
      </c>
      <c r="H140" s="16">
        <v>0</v>
      </c>
      <c r="I140" s="16">
        <v>150</v>
      </c>
    </row>
    <row r="141" spans="1:9" ht="33.75">
      <c r="A141" s="17" t="s">
        <v>316</v>
      </c>
      <c r="B141" s="13" t="s">
        <v>317</v>
      </c>
      <c r="C141" s="40" t="s">
        <v>36</v>
      </c>
      <c r="D141" s="41">
        <v>11.4</v>
      </c>
      <c r="E141" s="16">
        <v>1</v>
      </c>
      <c r="F141" s="16">
        <v>0</v>
      </c>
      <c r="G141" s="16">
        <v>3.9</v>
      </c>
      <c r="H141" s="16">
        <v>0</v>
      </c>
      <c r="I141" s="16">
        <v>44.46</v>
      </c>
    </row>
    <row r="142" spans="1:9" ht="33.75">
      <c r="A142" s="17" t="s">
        <v>349</v>
      </c>
      <c r="B142" s="13" t="s">
        <v>350</v>
      </c>
      <c r="C142" s="40" t="s">
        <v>65</v>
      </c>
      <c r="D142" s="41">
        <v>1.74</v>
      </c>
      <c r="E142" s="16">
        <v>1</v>
      </c>
      <c r="F142" s="16">
        <v>0</v>
      </c>
      <c r="G142" s="16">
        <v>353.21</v>
      </c>
      <c r="H142" s="16">
        <v>0</v>
      </c>
      <c r="I142" s="16">
        <v>614.58000000000004</v>
      </c>
    </row>
    <row r="143" spans="1:9" ht="33.75">
      <c r="A143" s="17" t="s">
        <v>294</v>
      </c>
      <c r="B143" s="13" t="s">
        <v>295</v>
      </c>
      <c r="C143" s="40" t="s">
        <v>65</v>
      </c>
      <c r="D143" s="41">
        <v>0.64</v>
      </c>
      <c r="E143" s="16">
        <v>1</v>
      </c>
      <c r="F143" s="16">
        <v>0</v>
      </c>
      <c r="G143" s="16">
        <v>394.6</v>
      </c>
      <c r="H143" s="16">
        <v>0</v>
      </c>
      <c r="I143" s="16">
        <v>252.54</v>
      </c>
    </row>
    <row r="144" spans="1:9">
      <c r="A144" s="17" t="s">
        <v>296</v>
      </c>
      <c r="B144" s="13" t="s">
        <v>297</v>
      </c>
      <c r="C144" s="40" t="s">
        <v>65</v>
      </c>
      <c r="D144" s="41">
        <v>1.3</v>
      </c>
      <c r="E144" s="16">
        <v>1</v>
      </c>
      <c r="F144" s="16">
        <v>0</v>
      </c>
      <c r="G144" s="16">
        <v>34.28</v>
      </c>
      <c r="H144" s="16">
        <v>0</v>
      </c>
      <c r="I144" s="16">
        <v>44.56</v>
      </c>
    </row>
    <row r="145" spans="1:9" ht="33.75">
      <c r="A145" s="17" t="s">
        <v>318</v>
      </c>
      <c r="B145" s="13" t="s">
        <v>319</v>
      </c>
      <c r="C145" s="40" t="s">
        <v>36</v>
      </c>
      <c r="D145" s="41">
        <v>2.72</v>
      </c>
      <c r="E145" s="16">
        <v>1</v>
      </c>
      <c r="F145" s="16">
        <v>0</v>
      </c>
      <c r="G145" s="16">
        <v>87.94</v>
      </c>
      <c r="H145" s="16">
        <v>0</v>
      </c>
      <c r="I145" s="16">
        <v>239.19</v>
      </c>
    </row>
    <row r="146" spans="1:9" ht="56.25">
      <c r="A146" s="17" t="s">
        <v>298</v>
      </c>
      <c r="B146" s="13" t="s">
        <v>299</v>
      </c>
      <c r="C146" s="40" t="s">
        <v>239</v>
      </c>
      <c r="D146" s="41">
        <v>0.1</v>
      </c>
      <c r="E146" s="16">
        <v>1</v>
      </c>
      <c r="F146" s="16">
        <v>0</v>
      </c>
      <c r="G146" s="16">
        <v>185.32</v>
      </c>
      <c r="H146" s="16">
        <v>0</v>
      </c>
      <c r="I146" s="16">
        <v>18.53</v>
      </c>
    </row>
    <row r="147" spans="1:9" ht="22.5">
      <c r="A147" s="17" t="s">
        <v>300</v>
      </c>
      <c r="B147" s="13" t="s">
        <v>301</v>
      </c>
      <c r="C147" s="40" t="s">
        <v>65</v>
      </c>
      <c r="D147" s="41">
        <v>2.38</v>
      </c>
      <c r="E147" s="16">
        <v>1</v>
      </c>
      <c r="F147" s="16">
        <v>0</v>
      </c>
      <c r="G147" s="16">
        <v>174.82</v>
      </c>
      <c r="H147" s="16">
        <v>0</v>
      </c>
      <c r="I147" s="16">
        <v>416.07</v>
      </c>
    </row>
    <row r="148" spans="1:9">
      <c r="A148" s="17" t="s">
        <v>320</v>
      </c>
      <c r="B148" s="13" t="s">
        <v>321</v>
      </c>
      <c r="C148" s="40" t="s">
        <v>65</v>
      </c>
      <c r="D148" s="41">
        <v>1.0231680000000001</v>
      </c>
      <c r="E148" s="16">
        <v>1</v>
      </c>
      <c r="F148" s="16">
        <v>0</v>
      </c>
      <c r="G148" s="16">
        <v>99.8</v>
      </c>
      <c r="H148" s="16">
        <v>0</v>
      </c>
      <c r="I148" s="16">
        <v>102.11</v>
      </c>
    </row>
    <row r="149" spans="1:9" ht="22.5">
      <c r="A149" s="17" t="s">
        <v>322</v>
      </c>
      <c r="B149" s="13" t="s">
        <v>323</v>
      </c>
      <c r="C149" s="40" t="s">
        <v>65</v>
      </c>
      <c r="D149" s="41">
        <v>1.1499999999999999</v>
      </c>
      <c r="E149" s="16">
        <v>1</v>
      </c>
      <c r="F149" s="16">
        <v>0</v>
      </c>
      <c r="G149" s="16">
        <v>26.41</v>
      </c>
      <c r="H149" s="16">
        <v>0</v>
      </c>
      <c r="I149" s="16">
        <v>30.37</v>
      </c>
    </row>
    <row r="150" spans="1:9">
      <c r="A150" s="17" t="s">
        <v>306</v>
      </c>
      <c r="B150" s="17" t="s">
        <v>307</v>
      </c>
      <c r="C150" s="40" t="s">
        <v>36</v>
      </c>
      <c r="D150" s="41">
        <v>8</v>
      </c>
      <c r="E150" s="16">
        <v>1</v>
      </c>
      <c r="F150" s="16">
        <v>0</v>
      </c>
      <c r="G150" s="16">
        <v>5.68</v>
      </c>
      <c r="H150" s="16">
        <v>0</v>
      </c>
      <c r="I150" s="16">
        <v>45.44</v>
      </c>
    </row>
    <row r="151" spans="1:9">
      <c r="I151" s="42">
        <f>SUM(I137:I150)</f>
        <v>5719.9699999999984</v>
      </c>
    </row>
    <row r="153" spans="1:9">
      <c r="A153" s="29" t="s">
        <v>351</v>
      </c>
      <c r="B153" s="30"/>
      <c r="C153" s="30"/>
      <c r="D153" s="30"/>
      <c r="E153" s="30"/>
      <c r="F153" s="30"/>
      <c r="G153" s="30"/>
      <c r="H153" s="30"/>
      <c r="I153" s="31"/>
    </row>
    <row r="154" spans="1:9">
      <c r="A154" s="32" t="s">
        <v>208</v>
      </c>
      <c r="B154" s="33"/>
      <c r="C154" s="33"/>
      <c r="D154" s="33"/>
      <c r="E154" s="33"/>
      <c r="F154" s="33"/>
      <c r="G154" s="33"/>
      <c r="H154" s="33"/>
      <c r="I154" s="34"/>
    </row>
    <row r="155" spans="1:9">
      <c r="A155" s="35" t="s">
        <v>352</v>
      </c>
      <c r="B155" s="36"/>
      <c r="C155" s="36"/>
      <c r="D155" s="36"/>
      <c r="E155" s="37"/>
      <c r="F155" s="37"/>
      <c r="G155" s="37"/>
      <c r="H155" s="37"/>
      <c r="I155" s="38"/>
    </row>
    <row r="156" spans="1:9">
      <c r="A156" s="39" t="s">
        <v>210</v>
      </c>
      <c r="B156" s="7" t="s">
        <v>17</v>
      </c>
      <c r="C156" s="39" t="s">
        <v>211</v>
      </c>
      <c r="D156" s="39" t="s">
        <v>212</v>
      </c>
      <c r="E156" s="39" t="s">
        <v>213</v>
      </c>
      <c r="F156" s="39" t="s">
        <v>214</v>
      </c>
      <c r="G156" s="39" t="s">
        <v>215</v>
      </c>
      <c r="H156" s="39" t="s">
        <v>216</v>
      </c>
      <c r="I156" s="39" t="s">
        <v>217</v>
      </c>
    </row>
    <row r="157" spans="1:9" ht="22.5">
      <c r="A157" s="17" t="s">
        <v>353</v>
      </c>
      <c r="B157" s="13" t="s">
        <v>354</v>
      </c>
      <c r="C157" s="40" t="s">
        <v>224</v>
      </c>
      <c r="D157" s="41">
        <v>1135</v>
      </c>
      <c r="E157" s="16">
        <v>1</v>
      </c>
      <c r="F157" s="16">
        <v>0</v>
      </c>
      <c r="G157" s="16">
        <v>11.98</v>
      </c>
      <c r="H157" s="16">
        <v>0</v>
      </c>
      <c r="I157" s="16">
        <v>13597.3</v>
      </c>
    </row>
    <row r="158" spans="1:9" ht="33.75">
      <c r="A158" s="17" t="s">
        <v>341</v>
      </c>
      <c r="B158" s="13" t="s">
        <v>342</v>
      </c>
      <c r="C158" s="40" t="s">
        <v>36</v>
      </c>
      <c r="D158" s="41">
        <v>25.2</v>
      </c>
      <c r="E158" s="16">
        <v>1</v>
      </c>
      <c r="F158" s="16">
        <v>0</v>
      </c>
      <c r="G158" s="16">
        <v>203.49</v>
      </c>
      <c r="H158" s="16">
        <v>0</v>
      </c>
      <c r="I158" s="16">
        <v>5127.9399999999996</v>
      </c>
    </row>
    <row r="159" spans="1:9" ht="33.75">
      <c r="A159" s="17" t="s">
        <v>355</v>
      </c>
      <c r="B159" s="13" t="s">
        <v>356</v>
      </c>
      <c r="C159" s="40" t="s">
        <v>36</v>
      </c>
      <c r="D159" s="41">
        <v>48</v>
      </c>
      <c r="E159" s="16">
        <v>1</v>
      </c>
      <c r="F159" s="16">
        <v>0</v>
      </c>
      <c r="G159" s="16">
        <v>3.46</v>
      </c>
      <c r="H159" s="16">
        <v>0</v>
      </c>
      <c r="I159" s="16">
        <v>166.08</v>
      </c>
    </row>
    <row r="160" spans="1:9" ht="22.5">
      <c r="A160" s="17" t="s">
        <v>357</v>
      </c>
      <c r="B160" s="13" t="s">
        <v>358</v>
      </c>
      <c r="C160" s="40" t="s">
        <v>65</v>
      </c>
      <c r="D160" s="41">
        <v>9.8000000000000007</v>
      </c>
      <c r="E160" s="16">
        <v>1</v>
      </c>
      <c r="F160" s="16">
        <v>0</v>
      </c>
      <c r="G160" s="16">
        <v>25.39</v>
      </c>
      <c r="H160" s="16">
        <v>0</v>
      </c>
      <c r="I160" s="16">
        <v>248.82</v>
      </c>
    </row>
    <row r="161" spans="1:9" ht="33.75">
      <c r="A161" s="17" t="s">
        <v>294</v>
      </c>
      <c r="B161" s="13" t="s">
        <v>295</v>
      </c>
      <c r="C161" s="40" t="s">
        <v>65</v>
      </c>
      <c r="D161" s="41">
        <v>7.08</v>
      </c>
      <c r="E161" s="16">
        <v>1</v>
      </c>
      <c r="F161" s="16">
        <v>0</v>
      </c>
      <c r="G161" s="16">
        <v>394.6</v>
      </c>
      <c r="H161" s="16">
        <v>0</v>
      </c>
      <c r="I161" s="16">
        <v>2793.76</v>
      </c>
    </row>
    <row r="162" spans="1:9">
      <c r="A162" s="17" t="s">
        <v>296</v>
      </c>
      <c r="B162" s="13" t="s">
        <v>297</v>
      </c>
      <c r="C162" s="40" t="s">
        <v>65</v>
      </c>
      <c r="D162" s="41">
        <v>21</v>
      </c>
      <c r="E162" s="16">
        <v>1</v>
      </c>
      <c r="F162" s="16">
        <v>0</v>
      </c>
      <c r="G162" s="16">
        <v>34.28</v>
      </c>
      <c r="H162" s="16">
        <v>0</v>
      </c>
      <c r="I162" s="16">
        <v>719.88</v>
      </c>
    </row>
    <row r="163" spans="1:9" ht="33.75">
      <c r="A163" s="17" t="s">
        <v>359</v>
      </c>
      <c r="B163" s="13" t="s">
        <v>360</v>
      </c>
      <c r="C163" s="40" t="s">
        <v>36</v>
      </c>
      <c r="D163" s="41">
        <v>17.600000000000001</v>
      </c>
      <c r="E163" s="16">
        <v>1</v>
      </c>
      <c r="F163" s="16">
        <v>0</v>
      </c>
      <c r="G163" s="16">
        <v>141.88999999999999</v>
      </c>
      <c r="H163" s="16">
        <v>0</v>
      </c>
      <c r="I163" s="16">
        <v>2497.2600000000002</v>
      </c>
    </row>
    <row r="164" spans="1:9" ht="33.75">
      <c r="A164" s="17" t="s">
        <v>361</v>
      </c>
      <c r="B164" s="13" t="s">
        <v>362</v>
      </c>
      <c r="C164" s="40" t="s">
        <v>36</v>
      </c>
      <c r="D164" s="41">
        <v>48</v>
      </c>
      <c r="E164" s="16">
        <v>1</v>
      </c>
      <c r="F164" s="16">
        <v>0</v>
      </c>
      <c r="G164" s="16">
        <v>35.270000000000003</v>
      </c>
      <c r="H164" s="16">
        <v>0</v>
      </c>
      <c r="I164" s="16">
        <v>1692.96</v>
      </c>
    </row>
    <row r="165" spans="1:9" ht="22.5">
      <c r="A165" s="17" t="s">
        <v>300</v>
      </c>
      <c r="B165" s="13" t="s">
        <v>301</v>
      </c>
      <c r="C165" s="40" t="s">
        <v>65</v>
      </c>
      <c r="D165" s="41">
        <v>7.08</v>
      </c>
      <c r="E165" s="16">
        <v>1</v>
      </c>
      <c r="F165" s="16">
        <v>0</v>
      </c>
      <c r="G165" s="16">
        <v>174.82</v>
      </c>
      <c r="H165" s="16">
        <v>0</v>
      </c>
      <c r="I165" s="16">
        <v>1237.72</v>
      </c>
    </row>
    <row r="166" spans="1:9" ht="22.5">
      <c r="A166" s="17" t="s">
        <v>363</v>
      </c>
      <c r="B166" s="13" t="s">
        <v>364</v>
      </c>
      <c r="C166" s="40" t="s">
        <v>65</v>
      </c>
      <c r="D166" s="41">
        <v>2.27</v>
      </c>
      <c r="E166" s="16">
        <v>1</v>
      </c>
      <c r="F166" s="16">
        <v>0</v>
      </c>
      <c r="G166" s="16">
        <v>487.21</v>
      </c>
      <c r="H166" s="16">
        <v>0</v>
      </c>
      <c r="I166" s="16">
        <v>1105.96</v>
      </c>
    </row>
    <row r="167" spans="1:9" ht="45">
      <c r="A167" s="17" t="s">
        <v>365</v>
      </c>
      <c r="B167" s="13" t="s">
        <v>366</v>
      </c>
      <c r="C167" s="40" t="s">
        <v>224</v>
      </c>
      <c r="D167" s="41">
        <v>1135</v>
      </c>
      <c r="E167" s="16">
        <v>1</v>
      </c>
      <c r="F167" s="16">
        <v>0</v>
      </c>
      <c r="G167" s="16">
        <v>16.170000000000002</v>
      </c>
      <c r="H167" s="16">
        <v>0</v>
      </c>
      <c r="I167" s="16">
        <v>18352.95</v>
      </c>
    </row>
    <row r="168" spans="1:9" ht="33.75">
      <c r="A168" s="17" t="s">
        <v>367</v>
      </c>
      <c r="B168" s="13" t="s">
        <v>368</v>
      </c>
      <c r="C168" s="40" t="s">
        <v>36</v>
      </c>
      <c r="D168" s="41">
        <v>48</v>
      </c>
      <c r="E168" s="16">
        <v>1</v>
      </c>
      <c r="F168" s="16">
        <v>0</v>
      </c>
      <c r="G168" s="16">
        <v>30.57</v>
      </c>
      <c r="H168" s="16">
        <v>0</v>
      </c>
      <c r="I168" s="16">
        <v>1467.36</v>
      </c>
    </row>
    <row r="169" spans="1:9">
      <c r="A169" s="17" t="s">
        <v>369</v>
      </c>
      <c r="B169" s="17" t="s">
        <v>370</v>
      </c>
      <c r="C169" s="40" t="s">
        <v>65</v>
      </c>
      <c r="D169" s="41">
        <v>6.3</v>
      </c>
      <c r="E169" s="16">
        <v>1</v>
      </c>
      <c r="F169" s="16">
        <v>0</v>
      </c>
      <c r="G169" s="16">
        <v>41.11</v>
      </c>
      <c r="H169" s="16">
        <v>0</v>
      </c>
      <c r="I169" s="16">
        <v>258.99</v>
      </c>
    </row>
    <row r="170" spans="1:9">
      <c r="I170" s="42">
        <f>SUM(I157:I169)</f>
        <v>49266.98</v>
      </c>
    </row>
    <row r="172" spans="1:9">
      <c r="A172" s="29" t="s">
        <v>371</v>
      </c>
      <c r="B172" s="30"/>
      <c r="C172" s="30"/>
      <c r="D172" s="30"/>
      <c r="E172" s="30"/>
      <c r="F172" s="30"/>
      <c r="G172" s="30"/>
      <c r="H172" s="30"/>
      <c r="I172" s="31"/>
    </row>
    <row r="173" spans="1:9">
      <c r="A173" s="32" t="s">
        <v>208</v>
      </c>
      <c r="B173" s="33"/>
      <c r="C173" s="33"/>
      <c r="D173" s="33"/>
      <c r="E173" s="33"/>
      <c r="F173" s="33"/>
      <c r="G173" s="33"/>
      <c r="H173" s="33"/>
      <c r="I173" s="34"/>
    </row>
    <row r="174" spans="1:9">
      <c r="A174" s="35" t="s">
        <v>372</v>
      </c>
      <c r="B174" s="36"/>
      <c r="C174" s="36"/>
      <c r="D174" s="36"/>
      <c r="E174" s="37"/>
      <c r="F174" s="37"/>
      <c r="G174" s="37"/>
      <c r="H174" s="37"/>
      <c r="I174" s="38"/>
    </row>
    <row r="175" spans="1:9">
      <c r="A175" s="39" t="s">
        <v>210</v>
      </c>
      <c r="B175" s="7" t="s">
        <v>17</v>
      </c>
      <c r="C175" s="39" t="s">
        <v>211</v>
      </c>
      <c r="D175" s="39" t="s">
        <v>212</v>
      </c>
      <c r="E175" s="39" t="s">
        <v>213</v>
      </c>
      <c r="F175" s="39" t="s">
        <v>214</v>
      </c>
      <c r="G175" s="39" t="s">
        <v>215</v>
      </c>
      <c r="H175" s="39" t="s">
        <v>216</v>
      </c>
      <c r="I175" s="39" t="s">
        <v>217</v>
      </c>
    </row>
    <row r="176" spans="1:9" ht="33.75">
      <c r="A176" s="17" t="s">
        <v>314</v>
      </c>
      <c r="B176" s="13" t="s">
        <v>315</v>
      </c>
      <c r="C176" s="40" t="s">
        <v>224</v>
      </c>
      <c r="D176" s="41">
        <v>59.3</v>
      </c>
      <c r="E176" s="16">
        <v>1</v>
      </c>
      <c r="F176" s="16">
        <v>0</v>
      </c>
      <c r="G176" s="16">
        <v>18.28</v>
      </c>
      <c r="H176" s="16">
        <v>0</v>
      </c>
      <c r="I176" s="16">
        <v>1084</v>
      </c>
    </row>
    <row r="177" spans="1:9" ht="33.75">
      <c r="A177" s="17" t="s">
        <v>373</v>
      </c>
      <c r="B177" s="13" t="s">
        <v>374</v>
      </c>
      <c r="C177" s="40" t="s">
        <v>36</v>
      </c>
      <c r="D177" s="41">
        <v>27.85</v>
      </c>
      <c r="E177" s="16">
        <v>1</v>
      </c>
      <c r="F177" s="16">
        <v>0</v>
      </c>
      <c r="G177" s="16">
        <v>2.67</v>
      </c>
      <c r="H177" s="16">
        <v>0</v>
      </c>
      <c r="I177" s="16">
        <v>74.349999999999994</v>
      </c>
    </row>
    <row r="178" spans="1:9" ht="33.75">
      <c r="A178" s="17" t="s">
        <v>349</v>
      </c>
      <c r="B178" s="13" t="s">
        <v>350</v>
      </c>
      <c r="C178" s="40" t="s">
        <v>65</v>
      </c>
      <c r="D178" s="41">
        <v>1.8</v>
      </c>
      <c r="E178" s="16">
        <v>1</v>
      </c>
      <c r="F178" s="16">
        <v>0</v>
      </c>
      <c r="G178" s="16">
        <v>353.21</v>
      </c>
      <c r="H178" s="16">
        <v>0</v>
      </c>
      <c r="I178" s="16">
        <v>635.77</v>
      </c>
    </row>
    <row r="179" spans="1:9" ht="33.75">
      <c r="A179" s="17" t="s">
        <v>294</v>
      </c>
      <c r="B179" s="13" t="s">
        <v>295</v>
      </c>
      <c r="C179" s="40" t="s">
        <v>65</v>
      </c>
      <c r="D179" s="41">
        <v>17.600000000000001</v>
      </c>
      <c r="E179" s="16">
        <v>1</v>
      </c>
      <c r="F179" s="16">
        <v>0</v>
      </c>
      <c r="G179" s="16">
        <v>394.6</v>
      </c>
      <c r="H179" s="16">
        <v>0</v>
      </c>
      <c r="I179" s="16">
        <v>6944.96</v>
      </c>
    </row>
    <row r="180" spans="1:9" ht="33.75">
      <c r="A180" s="17" t="s">
        <v>229</v>
      </c>
      <c r="B180" s="13" t="s">
        <v>230</v>
      </c>
      <c r="C180" s="40" t="s">
        <v>65</v>
      </c>
      <c r="D180" s="41">
        <v>0.94</v>
      </c>
      <c r="E180" s="16">
        <v>1</v>
      </c>
      <c r="F180" s="16">
        <v>0</v>
      </c>
      <c r="G180" s="16">
        <v>309.07</v>
      </c>
      <c r="H180" s="16">
        <v>0</v>
      </c>
      <c r="I180" s="16">
        <v>290.52</v>
      </c>
    </row>
    <row r="181" spans="1:9" ht="78.75">
      <c r="A181" s="17" t="s">
        <v>375</v>
      </c>
      <c r="B181" s="13" t="s">
        <v>376</v>
      </c>
      <c r="C181" s="40" t="s">
        <v>65</v>
      </c>
      <c r="D181" s="41">
        <v>9.74</v>
      </c>
      <c r="E181" s="16">
        <v>1</v>
      </c>
      <c r="F181" s="16">
        <v>0</v>
      </c>
      <c r="G181" s="16">
        <v>5.64</v>
      </c>
      <c r="H181" s="16">
        <v>0</v>
      </c>
      <c r="I181" s="16">
        <v>54.93</v>
      </c>
    </row>
    <row r="182" spans="1:9" ht="33.75">
      <c r="A182" s="17" t="s">
        <v>377</v>
      </c>
      <c r="B182" s="13" t="s">
        <v>378</v>
      </c>
      <c r="C182" s="40" t="s">
        <v>65</v>
      </c>
      <c r="D182" s="41">
        <v>10.130000000000001</v>
      </c>
      <c r="E182" s="16">
        <v>1</v>
      </c>
      <c r="F182" s="16">
        <v>0</v>
      </c>
      <c r="G182" s="16">
        <v>12.68</v>
      </c>
      <c r="H182" s="16">
        <v>0</v>
      </c>
      <c r="I182" s="16">
        <v>128.44</v>
      </c>
    </row>
    <row r="183" spans="1:9" ht="33.75">
      <c r="A183" s="17" t="s">
        <v>318</v>
      </c>
      <c r="B183" s="13" t="s">
        <v>319</v>
      </c>
      <c r="C183" s="40" t="s">
        <v>36</v>
      </c>
      <c r="D183" s="41">
        <v>70.099999999999994</v>
      </c>
      <c r="E183" s="16">
        <v>1</v>
      </c>
      <c r="F183" s="16">
        <v>0</v>
      </c>
      <c r="G183" s="16">
        <v>87.94</v>
      </c>
      <c r="H183" s="16">
        <v>0</v>
      </c>
      <c r="I183" s="16">
        <v>6164.59</v>
      </c>
    </row>
    <row r="184" spans="1:9" ht="22.5">
      <c r="A184" s="17" t="s">
        <v>300</v>
      </c>
      <c r="B184" s="13" t="s">
        <v>301</v>
      </c>
      <c r="C184" s="40" t="s">
        <v>65</v>
      </c>
      <c r="D184" s="41">
        <v>19.399999999999999</v>
      </c>
      <c r="E184" s="16">
        <v>1</v>
      </c>
      <c r="F184" s="16">
        <v>0</v>
      </c>
      <c r="G184" s="16">
        <v>174.82</v>
      </c>
      <c r="H184" s="16">
        <v>0</v>
      </c>
      <c r="I184" s="16">
        <v>3391.5</v>
      </c>
    </row>
    <row r="185" spans="1:9">
      <c r="A185" s="17" t="s">
        <v>322</v>
      </c>
      <c r="B185" s="17" t="s">
        <v>323</v>
      </c>
      <c r="C185" s="40" t="s">
        <v>65</v>
      </c>
      <c r="D185" s="41">
        <v>3.1</v>
      </c>
      <c r="E185" s="16">
        <v>1</v>
      </c>
      <c r="F185" s="16">
        <v>0</v>
      </c>
      <c r="G185" s="16">
        <v>26.41</v>
      </c>
      <c r="H185" s="16">
        <v>0</v>
      </c>
      <c r="I185" s="16">
        <v>81.87</v>
      </c>
    </row>
    <row r="186" spans="1:9">
      <c r="I186" s="42">
        <f>SUM(I176:I185)</f>
        <v>18850.93</v>
      </c>
    </row>
    <row r="188" spans="1:9">
      <c r="A188" s="29" t="s">
        <v>381</v>
      </c>
      <c r="B188" s="30"/>
      <c r="C188" s="30"/>
      <c r="D188" s="30"/>
      <c r="E188" s="30"/>
      <c r="F188" s="30"/>
      <c r="G188" s="30"/>
      <c r="H188" s="30"/>
      <c r="I188" s="31"/>
    </row>
    <row r="189" spans="1:9">
      <c r="A189" s="32" t="s">
        <v>208</v>
      </c>
      <c r="B189" s="33"/>
      <c r="C189" s="33"/>
      <c r="D189" s="33"/>
      <c r="E189" s="33"/>
      <c r="F189" s="33"/>
      <c r="G189" s="33"/>
      <c r="H189" s="33"/>
      <c r="I189" s="34"/>
    </row>
    <row r="190" spans="1:9">
      <c r="A190" s="35" t="s">
        <v>382</v>
      </c>
      <c r="B190" s="36"/>
      <c r="C190" s="36"/>
      <c r="D190" s="36"/>
      <c r="E190" s="37"/>
      <c r="F190" s="37"/>
      <c r="G190" s="37"/>
      <c r="H190" s="37"/>
      <c r="I190" s="38"/>
    </row>
    <row r="191" spans="1:9">
      <c r="A191" s="39" t="s">
        <v>210</v>
      </c>
      <c r="B191" s="7" t="s">
        <v>17</v>
      </c>
      <c r="C191" s="39" t="s">
        <v>211</v>
      </c>
      <c r="D191" s="39" t="s">
        <v>212</v>
      </c>
      <c r="E191" s="39" t="s">
        <v>213</v>
      </c>
      <c r="F191" s="39" t="s">
        <v>214</v>
      </c>
      <c r="G191" s="39" t="s">
        <v>215</v>
      </c>
      <c r="H191" s="39" t="s">
        <v>216</v>
      </c>
      <c r="I191" s="39" t="s">
        <v>217</v>
      </c>
    </row>
    <row r="192" spans="1:9" ht="33.75">
      <c r="A192" s="17" t="s">
        <v>383</v>
      </c>
      <c r="B192" s="13" t="s">
        <v>384</v>
      </c>
      <c r="C192" s="40" t="s">
        <v>273</v>
      </c>
      <c r="D192" s="41">
        <v>3.0612E-3</v>
      </c>
      <c r="E192" s="16">
        <v>1</v>
      </c>
      <c r="F192" s="16">
        <v>0</v>
      </c>
      <c r="G192" s="16">
        <v>67.16</v>
      </c>
      <c r="H192" s="16">
        <v>0</v>
      </c>
      <c r="I192" s="16">
        <v>0.2</v>
      </c>
    </row>
    <row r="193" spans="1:9" ht="33.75">
      <c r="A193" s="17" t="s">
        <v>385</v>
      </c>
      <c r="B193" s="13" t="s">
        <v>386</v>
      </c>
      <c r="C193" s="40" t="s">
        <v>239</v>
      </c>
      <c r="D193" s="41">
        <v>7.1428000000000004E-3</v>
      </c>
      <c r="E193" s="16">
        <v>1</v>
      </c>
      <c r="F193" s="16">
        <v>0</v>
      </c>
      <c r="G193" s="16">
        <v>186.24</v>
      </c>
      <c r="H193" s="16">
        <v>0</v>
      </c>
      <c r="I193" s="16">
        <v>1.33</v>
      </c>
    </row>
    <row r="194" spans="1:9">
      <c r="A194" s="17" t="s">
        <v>231</v>
      </c>
      <c r="B194" s="17" t="s">
        <v>232</v>
      </c>
      <c r="C194" s="40" t="s">
        <v>192</v>
      </c>
      <c r="D194" s="41">
        <v>6.8999999999999999E-3</v>
      </c>
      <c r="E194" s="16">
        <v>1</v>
      </c>
      <c r="F194" s="16">
        <v>0</v>
      </c>
      <c r="G194" s="16">
        <v>17.14</v>
      </c>
      <c r="H194" s="16">
        <v>0</v>
      </c>
      <c r="I194" s="16">
        <v>0.11</v>
      </c>
    </row>
    <row r="195" spans="1:9">
      <c r="I195" s="42">
        <f>SUM(I192:I194)</f>
        <v>1.6400000000000001</v>
      </c>
    </row>
    <row r="197" spans="1:9">
      <c r="A197" s="29" t="s">
        <v>395</v>
      </c>
      <c r="B197" s="30"/>
      <c r="C197" s="30"/>
      <c r="D197" s="30"/>
      <c r="E197" s="30"/>
      <c r="F197" s="30"/>
      <c r="G197" s="30"/>
      <c r="H197" s="30"/>
      <c r="I197" s="31"/>
    </row>
    <row r="198" spans="1:9">
      <c r="A198" s="32" t="s">
        <v>208</v>
      </c>
      <c r="B198" s="33"/>
      <c r="C198" s="33"/>
      <c r="D198" s="33"/>
      <c r="E198" s="33"/>
      <c r="F198" s="33"/>
      <c r="G198" s="33"/>
      <c r="H198" s="33"/>
      <c r="I198" s="34"/>
    </row>
    <row r="199" spans="1:9">
      <c r="A199" s="35" t="s">
        <v>396</v>
      </c>
      <c r="B199" s="36"/>
      <c r="C199" s="36"/>
      <c r="D199" s="36"/>
      <c r="E199" s="37"/>
      <c r="F199" s="37"/>
      <c r="G199" s="37"/>
      <c r="H199" s="37"/>
      <c r="I199" s="38"/>
    </row>
    <row r="200" spans="1:9">
      <c r="A200" s="39" t="s">
        <v>210</v>
      </c>
      <c r="B200" s="7" t="s">
        <v>17</v>
      </c>
      <c r="C200" s="39" t="s">
        <v>211</v>
      </c>
      <c r="D200" s="39" t="s">
        <v>212</v>
      </c>
      <c r="E200" s="39" t="s">
        <v>213</v>
      </c>
      <c r="F200" s="39" t="s">
        <v>214</v>
      </c>
      <c r="G200" s="39" t="s">
        <v>215</v>
      </c>
      <c r="H200" s="39" t="s">
        <v>216</v>
      </c>
      <c r="I200" s="39" t="s">
        <v>217</v>
      </c>
    </row>
    <row r="201" spans="1:9" ht="22.5">
      <c r="A201" s="17" t="s">
        <v>397</v>
      </c>
      <c r="B201" s="13" t="s">
        <v>398</v>
      </c>
      <c r="C201" s="40" t="s">
        <v>65</v>
      </c>
      <c r="D201" s="41">
        <v>1.3</v>
      </c>
      <c r="E201" s="16">
        <v>1</v>
      </c>
      <c r="F201" s="16">
        <v>0</v>
      </c>
      <c r="G201" s="16">
        <v>57.33</v>
      </c>
      <c r="H201" s="16">
        <v>0</v>
      </c>
      <c r="I201" s="16">
        <v>74.52</v>
      </c>
    </row>
    <row r="202" spans="1:9" ht="33.75">
      <c r="A202" s="17" t="s">
        <v>399</v>
      </c>
      <c r="B202" s="13" t="s">
        <v>400</v>
      </c>
      <c r="C202" s="40" t="s">
        <v>239</v>
      </c>
      <c r="D202" s="41">
        <v>1.2500000000000001E-2</v>
      </c>
      <c r="E202" s="16">
        <v>1</v>
      </c>
      <c r="F202" s="16">
        <v>0</v>
      </c>
      <c r="G202" s="16">
        <v>198.48</v>
      </c>
      <c r="H202" s="16">
        <v>0</v>
      </c>
      <c r="I202" s="16">
        <v>2.48</v>
      </c>
    </row>
    <row r="203" spans="1:9" ht="45">
      <c r="A203" s="17" t="s">
        <v>401</v>
      </c>
      <c r="B203" s="13" t="s">
        <v>402</v>
      </c>
      <c r="C203" s="40" t="s">
        <v>239</v>
      </c>
      <c r="D203" s="41">
        <v>1.2500000000000001E-2</v>
      </c>
      <c r="E203" s="16">
        <v>1</v>
      </c>
      <c r="F203" s="16">
        <v>0</v>
      </c>
      <c r="G203" s="16">
        <v>182.68</v>
      </c>
      <c r="H203" s="16">
        <v>0</v>
      </c>
      <c r="I203" s="16">
        <v>2.2799999999999998</v>
      </c>
    </row>
    <row r="204" spans="1:9" ht="33.75">
      <c r="A204" s="17" t="s">
        <v>278</v>
      </c>
      <c r="B204" s="13" t="s">
        <v>279</v>
      </c>
      <c r="C204" s="40" t="s">
        <v>273</v>
      </c>
      <c r="D204" s="41">
        <v>3.0999999999999999E-3</v>
      </c>
      <c r="E204" s="16">
        <v>1</v>
      </c>
      <c r="F204" s="16">
        <v>0</v>
      </c>
      <c r="G204" s="16">
        <v>52.09</v>
      </c>
      <c r="H204" s="16">
        <v>0</v>
      </c>
      <c r="I204" s="16">
        <v>0.16</v>
      </c>
    </row>
    <row r="205" spans="1:9" ht="33.75">
      <c r="A205" s="17" t="s">
        <v>280</v>
      </c>
      <c r="B205" s="13" t="s">
        <v>281</v>
      </c>
      <c r="C205" s="40" t="s">
        <v>239</v>
      </c>
      <c r="D205" s="41">
        <v>9.4000000000000004E-3</v>
      </c>
      <c r="E205" s="16">
        <v>1</v>
      </c>
      <c r="F205" s="16">
        <v>0</v>
      </c>
      <c r="G205" s="16">
        <v>146.65</v>
      </c>
      <c r="H205" s="16">
        <v>0</v>
      </c>
      <c r="I205" s="16">
        <v>1.37</v>
      </c>
    </row>
    <row r="206" spans="1:9" ht="45">
      <c r="A206" s="17" t="s">
        <v>403</v>
      </c>
      <c r="B206" s="13" t="s">
        <v>404</v>
      </c>
      <c r="C206" s="40" t="s">
        <v>273</v>
      </c>
      <c r="D206" s="41">
        <v>2.5000000000000001E-3</v>
      </c>
      <c r="E206" s="16">
        <v>1</v>
      </c>
      <c r="F206" s="16">
        <v>0</v>
      </c>
      <c r="G206" s="16">
        <v>58.28</v>
      </c>
      <c r="H206" s="16">
        <v>0</v>
      </c>
      <c r="I206" s="16">
        <v>0.14000000000000001</v>
      </c>
    </row>
    <row r="207" spans="1:9" ht="45">
      <c r="A207" s="17" t="s">
        <v>405</v>
      </c>
      <c r="B207" s="13" t="s">
        <v>406</v>
      </c>
      <c r="C207" s="40" t="s">
        <v>239</v>
      </c>
      <c r="D207" s="41">
        <v>0.01</v>
      </c>
      <c r="E207" s="16">
        <v>1</v>
      </c>
      <c r="F207" s="16">
        <v>0</v>
      </c>
      <c r="G207" s="16">
        <v>148.1</v>
      </c>
      <c r="H207" s="16">
        <v>0</v>
      </c>
      <c r="I207" s="16">
        <v>1.48</v>
      </c>
    </row>
    <row r="208" spans="1:9" ht="45">
      <c r="A208" s="17" t="s">
        <v>391</v>
      </c>
      <c r="B208" s="13" t="s">
        <v>392</v>
      </c>
      <c r="C208" s="40" t="s">
        <v>273</v>
      </c>
      <c r="D208" s="41">
        <v>3.0999999999999999E-3</v>
      </c>
      <c r="E208" s="16">
        <v>1</v>
      </c>
      <c r="F208" s="16">
        <v>0</v>
      </c>
      <c r="G208" s="16">
        <v>44.93</v>
      </c>
      <c r="H208" s="16">
        <v>0</v>
      </c>
      <c r="I208" s="16">
        <v>0.13</v>
      </c>
    </row>
    <row r="209" spans="1:9" ht="45">
      <c r="A209" s="17" t="s">
        <v>393</v>
      </c>
      <c r="B209" s="13" t="s">
        <v>394</v>
      </c>
      <c r="C209" s="40" t="s">
        <v>239</v>
      </c>
      <c r="D209" s="41">
        <v>9.4000000000000004E-3</v>
      </c>
      <c r="E209" s="16">
        <v>1</v>
      </c>
      <c r="F209" s="16">
        <v>0</v>
      </c>
      <c r="G209" s="16">
        <v>114.51</v>
      </c>
      <c r="H209" s="16">
        <v>0</v>
      </c>
      <c r="I209" s="16">
        <v>1.07</v>
      </c>
    </row>
    <row r="210" spans="1:9">
      <c r="A210" s="17" t="s">
        <v>231</v>
      </c>
      <c r="B210" s="17" t="s">
        <v>232</v>
      </c>
      <c r="C210" s="40" t="s">
        <v>192</v>
      </c>
      <c r="D210" s="41">
        <v>0.105</v>
      </c>
      <c r="E210" s="16">
        <v>1</v>
      </c>
      <c r="F210" s="16">
        <v>0</v>
      </c>
      <c r="G210" s="16">
        <v>17.14</v>
      </c>
      <c r="H210" s="16">
        <v>0</v>
      </c>
      <c r="I210" s="16">
        <v>1.79</v>
      </c>
    </row>
    <row r="211" spans="1:9">
      <c r="I211" s="42">
        <f>SUM(I201:I210)</f>
        <v>85.42</v>
      </c>
    </row>
    <row r="213" spans="1:9">
      <c r="A213" s="29" t="s">
        <v>407</v>
      </c>
      <c r="B213" s="30"/>
      <c r="C213" s="30"/>
      <c r="D213" s="30"/>
      <c r="E213" s="30"/>
      <c r="F213" s="30"/>
      <c r="G213" s="30"/>
      <c r="H213" s="30"/>
      <c r="I213" s="31"/>
    </row>
    <row r="214" spans="1:9">
      <c r="A214" s="32" t="s">
        <v>208</v>
      </c>
      <c r="B214" s="33"/>
      <c r="C214" s="33"/>
      <c r="D214" s="33"/>
      <c r="E214" s="33"/>
      <c r="F214" s="33"/>
      <c r="G214" s="33"/>
      <c r="H214" s="33"/>
      <c r="I214" s="34"/>
    </row>
    <row r="215" spans="1:9">
      <c r="A215" s="35" t="s">
        <v>408</v>
      </c>
      <c r="B215" s="36"/>
      <c r="C215" s="36"/>
      <c r="D215" s="36"/>
      <c r="E215" s="37"/>
      <c r="F215" s="37"/>
      <c r="G215" s="37"/>
      <c r="H215" s="37"/>
      <c r="I215" s="38"/>
    </row>
    <row r="216" spans="1:9">
      <c r="A216" s="39" t="s">
        <v>210</v>
      </c>
      <c r="B216" s="7" t="s">
        <v>17</v>
      </c>
      <c r="C216" s="39" t="s">
        <v>211</v>
      </c>
      <c r="D216" s="39" t="s">
        <v>212</v>
      </c>
      <c r="E216" s="39" t="s">
        <v>213</v>
      </c>
      <c r="F216" s="39" t="s">
        <v>214</v>
      </c>
      <c r="G216" s="39" t="s">
        <v>215</v>
      </c>
      <c r="H216" s="39" t="s">
        <v>216</v>
      </c>
      <c r="I216" s="39" t="s">
        <v>217</v>
      </c>
    </row>
    <row r="217" spans="1:9">
      <c r="A217" s="17" t="s">
        <v>409</v>
      </c>
      <c r="B217" s="13" t="s">
        <v>410</v>
      </c>
      <c r="C217" s="40" t="s">
        <v>164</v>
      </c>
      <c r="D217" s="41">
        <v>1.1999999999999999E-3</v>
      </c>
      <c r="E217" s="16">
        <v>1</v>
      </c>
      <c r="F217" s="16">
        <v>0</v>
      </c>
      <c r="G217" s="16">
        <v>4100</v>
      </c>
      <c r="H217" s="16">
        <v>0</v>
      </c>
      <c r="I217" s="16">
        <v>4.92</v>
      </c>
    </row>
    <row r="218" spans="1:9" ht="56.25">
      <c r="A218" s="17" t="s">
        <v>411</v>
      </c>
      <c r="B218" s="13" t="s">
        <v>412</v>
      </c>
      <c r="C218" s="40" t="s">
        <v>273</v>
      </c>
      <c r="D218" s="41">
        <v>1E-3</v>
      </c>
      <c r="E218" s="16">
        <v>1</v>
      </c>
      <c r="F218" s="16">
        <v>0</v>
      </c>
      <c r="G218" s="16">
        <v>44.03</v>
      </c>
      <c r="H218" s="16">
        <v>0</v>
      </c>
      <c r="I218" s="16">
        <v>0.04</v>
      </c>
    </row>
    <row r="219" spans="1:9" ht="56.25">
      <c r="A219" s="17" t="s">
        <v>413</v>
      </c>
      <c r="B219" s="13" t="s">
        <v>414</v>
      </c>
      <c r="C219" s="40" t="s">
        <v>239</v>
      </c>
      <c r="D219" s="41">
        <v>1E-3</v>
      </c>
      <c r="E219" s="16">
        <v>1</v>
      </c>
      <c r="F219" s="16">
        <v>0</v>
      </c>
      <c r="G219" s="16">
        <v>221.96</v>
      </c>
      <c r="H219" s="16">
        <v>0</v>
      </c>
      <c r="I219" s="16">
        <v>0.22</v>
      </c>
    </row>
    <row r="220" spans="1:9">
      <c r="A220" s="17" t="s">
        <v>231</v>
      </c>
      <c r="B220" s="13" t="s">
        <v>232</v>
      </c>
      <c r="C220" s="40" t="s">
        <v>192</v>
      </c>
      <c r="D220" s="41">
        <v>2E-3</v>
      </c>
      <c r="E220" s="16">
        <v>1</v>
      </c>
      <c r="F220" s="16">
        <v>0</v>
      </c>
      <c r="G220" s="16">
        <v>17.14</v>
      </c>
      <c r="H220" s="16">
        <v>0</v>
      </c>
      <c r="I220" s="16">
        <v>0.03</v>
      </c>
    </row>
    <row r="221" spans="1:9" ht="22.5">
      <c r="A221" s="17" t="s">
        <v>415</v>
      </c>
      <c r="B221" s="13" t="s">
        <v>416</v>
      </c>
      <c r="C221" s="40" t="s">
        <v>273</v>
      </c>
      <c r="D221" s="41">
        <v>1.4E-3</v>
      </c>
      <c r="E221" s="16">
        <v>1</v>
      </c>
      <c r="F221" s="16">
        <v>0</v>
      </c>
      <c r="G221" s="16">
        <v>33.75</v>
      </c>
      <c r="H221" s="16">
        <v>0</v>
      </c>
      <c r="I221" s="16">
        <v>0.04</v>
      </c>
    </row>
    <row r="222" spans="1:9" ht="22.5">
      <c r="A222" s="17" t="s">
        <v>417</v>
      </c>
      <c r="B222" s="13" t="s">
        <v>418</v>
      </c>
      <c r="C222" s="40" t="s">
        <v>239</v>
      </c>
      <c r="D222" s="41">
        <v>1.6999999999999999E-3</v>
      </c>
      <c r="E222" s="16">
        <v>1</v>
      </c>
      <c r="F222" s="16">
        <v>0</v>
      </c>
      <c r="G222" s="16">
        <v>136.71</v>
      </c>
      <c r="H222" s="16">
        <v>0</v>
      </c>
      <c r="I222" s="16">
        <v>0.23</v>
      </c>
    </row>
    <row r="223" spans="1:9">
      <c r="A223" s="17" t="s">
        <v>419</v>
      </c>
      <c r="B223" s="17" t="s">
        <v>420</v>
      </c>
      <c r="C223" s="40" t="s">
        <v>239</v>
      </c>
      <c r="D223" s="41">
        <v>1.6999999999999999E-3</v>
      </c>
      <c r="E223" s="16">
        <v>1</v>
      </c>
      <c r="F223" s="16">
        <v>0</v>
      </c>
      <c r="G223" s="16">
        <v>9.11</v>
      </c>
      <c r="H223" s="16">
        <v>0</v>
      </c>
      <c r="I223" s="16">
        <v>0.01</v>
      </c>
    </row>
    <row r="224" spans="1:9">
      <c r="I224" s="42">
        <f>SUM(I217:I223)</f>
        <v>5.49</v>
      </c>
    </row>
    <row r="226" spans="1:9">
      <c r="A226" s="29" t="s">
        <v>421</v>
      </c>
      <c r="B226" s="30"/>
      <c r="C226" s="30"/>
      <c r="D226" s="30"/>
      <c r="E226" s="30"/>
      <c r="F226" s="30"/>
      <c r="G226" s="30"/>
      <c r="H226" s="30"/>
      <c r="I226" s="31"/>
    </row>
    <row r="227" spans="1:9">
      <c r="A227" s="32" t="s">
        <v>208</v>
      </c>
      <c r="B227" s="33"/>
      <c r="C227" s="33"/>
      <c r="D227" s="33"/>
      <c r="E227" s="33"/>
      <c r="F227" s="33"/>
      <c r="G227" s="33"/>
      <c r="H227" s="33"/>
      <c r="I227" s="34"/>
    </row>
    <row r="228" spans="1:9">
      <c r="A228" s="35" t="s">
        <v>422</v>
      </c>
      <c r="B228" s="36"/>
      <c r="C228" s="36"/>
      <c r="D228" s="36"/>
      <c r="E228" s="37"/>
      <c r="F228" s="37"/>
      <c r="G228" s="37"/>
      <c r="H228" s="37"/>
      <c r="I228" s="38"/>
    </row>
    <row r="229" spans="1:9">
      <c r="A229" s="39" t="s">
        <v>210</v>
      </c>
      <c r="B229" s="7" t="s">
        <v>17</v>
      </c>
      <c r="C229" s="39" t="s">
        <v>211</v>
      </c>
      <c r="D229" s="39" t="s">
        <v>212</v>
      </c>
      <c r="E229" s="39" t="s">
        <v>213</v>
      </c>
      <c r="F229" s="39" t="s">
        <v>214</v>
      </c>
      <c r="G229" s="39" t="s">
        <v>215</v>
      </c>
      <c r="H229" s="39" t="s">
        <v>216</v>
      </c>
      <c r="I229" s="39" t="s">
        <v>217</v>
      </c>
    </row>
    <row r="230" spans="1:9">
      <c r="A230" s="17" t="s">
        <v>423</v>
      </c>
      <c r="B230" s="13" t="s">
        <v>424</v>
      </c>
      <c r="C230" s="40" t="s">
        <v>192</v>
      </c>
      <c r="D230" s="41">
        <v>7.4999999999999997E-2</v>
      </c>
      <c r="E230" s="16">
        <v>1</v>
      </c>
      <c r="F230" s="16">
        <v>0</v>
      </c>
      <c r="G230" s="16">
        <v>17.010000000000002</v>
      </c>
      <c r="H230" s="16">
        <v>0</v>
      </c>
      <c r="I230" s="16">
        <v>1.27</v>
      </c>
    </row>
    <row r="231" spans="1:9" ht="45">
      <c r="A231" s="17" t="s">
        <v>387</v>
      </c>
      <c r="B231" s="13" t="s">
        <v>388</v>
      </c>
      <c r="C231" s="40" t="s">
        <v>273</v>
      </c>
      <c r="D231" s="41">
        <v>1.2500000000000001E-2</v>
      </c>
      <c r="E231" s="16">
        <v>1</v>
      </c>
      <c r="F231" s="16">
        <v>0</v>
      </c>
      <c r="G231" s="16">
        <v>60.56</v>
      </c>
      <c r="H231" s="16">
        <v>0</v>
      </c>
      <c r="I231" s="16">
        <v>0.75</v>
      </c>
    </row>
    <row r="232" spans="1:9" ht="45">
      <c r="A232" s="17" t="s">
        <v>389</v>
      </c>
      <c r="B232" s="13" t="s">
        <v>390</v>
      </c>
      <c r="C232" s="40" t="s">
        <v>239</v>
      </c>
      <c r="D232" s="41">
        <v>1.2500000000000001E-2</v>
      </c>
      <c r="E232" s="16">
        <v>1</v>
      </c>
      <c r="F232" s="16">
        <v>0</v>
      </c>
      <c r="G232" s="16">
        <v>152.41999999999999</v>
      </c>
      <c r="H232" s="16">
        <v>0</v>
      </c>
      <c r="I232" s="16">
        <v>1.9</v>
      </c>
    </row>
    <row r="233" spans="1:9" ht="45">
      <c r="A233" s="17" t="s">
        <v>391</v>
      </c>
      <c r="B233" s="13" t="s">
        <v>392</v>
      </c>
      <c r="C233" s="40" t="s">
        <v>273</v>
      </c>
      <c r="D233" s="41">
        <v>1.2500000000000001E-2</v>
      </c>
      <c r="E233" s="16">
        <v>1</v>
      </c>
      <c r="F233" s="16">
        <v>0</v>
      </c>
      <c r="G233" s="16">
        <v>44.93</v>
      </c>
      <c r="H233" s="16">
        <v>0</v>
      </c>
      <c r="I233" s="16">
        <v>0.56000000000000005</v>
      </c>
    </row>
    <row r="234" spans="1:9" ht="45">
      <c r="A234" s="17" t="s">
        <v>393</v>
      </c>
      <c r="B234" s="13" t="s">
        <v>394</v>
      </c>
      <c r="C234" s="40" t="s">
        <v>239</v>
      </c>
      <c r="D234" s="41">
        <v>1.2500000000000001E-2</v>
      </c>
      <c r="E234" s="16">
        <v>1</v>
      </c>
      <c r="F234" s="16">
        <v>0</v>
      </c>
      <c r="G234" s="16">
        <v>114.51</v>
      </c>
      <c r="H234" s="16">
        <v>0</v>
      </c>
      <c r="I234" s="16">
        <v>1.43</v>
      </c>
    </row>
    <row r="235" spans="1:9">
      <c r="A235" s="17" t="s">
        <v>231</v>
      </c>
      <c r="B235" s="13" t="s">
        <v>232</v>
      </c>
      <c r="C235" s="40" t="s">
        <v>192</v>
      </c>
      <c r="D235" s="41">
        <v>0.1</v>
      </c>
      <c r="E235" s="16">
        <v>1</v>
      </c>
      <c r="F235" s="16">
        <v>0</v>
      </c>
      <c r="G235" s="16">
        <v>17.14</v>
      </c>
      <c r="H235" s="16">
        <v>0</v>
      </c>
      <c r="I235" s="16">
        <v>1.71</v>
      </c>
    </row>
    <row r="236" spans="1:9" ht="33.75">
      <c r="A236" s="17" t="s">
        <v>425</v>
      </c>
      <c r="B236" s="13" t="s">
        <v>426</v>
      </c>
      <c r="C236" s="40" t="s">
        <v>273</v>
      </c>
      <c r="D236" s="41">
        <v>1.2500000000000001E-2</v>
      </c>
      <c r="E236" s="16">
        <v>1</v>
      </c>
      <c r="F236" s="16">
        <v>0</v>
      </c>
      <c r="G236" s="16">
        <v>122.19</v>
      </c>
      <c r="H236" s="16">
        <v>0</v>
      </c>
      <c r="I236" s="16">
        <v>1.52</v>
      </c>
    </row>
    <row r="237" spans="1:9">
      <c r="A237" s="17" t="s">
        <v>427</v>
      </c>
      <c r="B237" s="17" t="s">
        <v>428</v>
      </c>
      <c r="C237" s="40" t="s">
        <v>239</v>
      </c>
      <c r="D237" s="41">
        <v>1.2500000000000001E-2</v>
      </c>
      <c r="E237" s="16">
        <v>1</v>
      </c>
      <c r="F237" s="16">
        <v>0</v>
      </c>
      <c r="G237" s="16">
        <v>325.07</v>
      </c>
      <c r="H237" s="16">
        <v>0</v>
      </c>
      <c r="I237" s="16">
        <v>4.0599999999999996</v>
      </c>
    </row>
    <row r="238" spans="1:9">
      <c r="I238" s="42">
        <f>SUM(I230:I237)</f>
        <v>13.2</v>
      </c>
    </row>
    <row r="240" spans="1:9">
      <c r="A240" s="29" t="s">
        <v>429</v>
      </c>
      <c r="B240" s="30"/>
      <c r="C240" s="30"/>
      <c r="D240" s="30"/>
      <c r="E240" s="30"/>
      <c r="F240" s="30"/>
      <c r="G240" s="30"/>
      <c r="H240" s="30"/>
      <c r="I240" s="31"/>
    </row>
    <row r="241" spans="1:9">
      <c r="A241" s="32" t="s">
        <v>208</v>
      </c>
      <c r="B241" s="33"/>
      <c r="C241" s="33"/>
      <c r="D241" s="33"/>
      <c r="E241" s="33"/>
      <c r="F241" s="33"/>
      <c r="G241" s="33"/>
      <c r="H241" s="33"/>
      <c r="I241" s="34"/>
    </row>
    <row r="242" spans="1:9">
      <c r="A242" s="35" t="s">
        <v>430</v>
      </c>
      <c r="B242" s="36"/>
      <c r="C242" s="36"/>
      <c r="D242" s="36"/>
      <c r="E242" s="37"/>
      <c r="F242" s="37"/>
      <c r="G242" s="37"/>
      <c r="H242" s="37"/>
      <c r="I242" s="38"/>
    </row>
    <row r="243" spans="1:9">
      <c r="A243" s="39" t="s">
        <v>210</v>
      </c>
      <c r="B243" s="7" t="s">
        <v>17</v>
      </c>
      <c r="C243" s="39" t="s">
        <v>211</v>
      </c>
      <c r="D243" s="39" t="s">
        <v>212</v>
      </c>
      <c r="E243" s="39" t="s">
        <v>213</v>
      </c>
      <c r="F243" s="39" t="s">
        <v>214</v>
      </c>
      <c r="G243" s="39" t="s">
        <v>215</v>
      </c>
      <c r="H243" s="39" t="s">
        <v>216</v>
      </c>
      <c r="I243" s="39" t="s">
        <v>217</v>
      </c>
    </row>
    <row r="244" spans="1:9" ht="33.75">
      <c r="A244" s="17" t="s">
        <v>349</v>
      </c>
      <c r="B244" s="13" t="s">
        <v>350</v>
      </c>
      <c r="C244" s="40" t="s">
        <v>65</v>
      </c>
      <c r="D244" s="41">
        <v>6.1499999999999999E-2</v>
      </c>
      <c r="E244" s="16">
        <v>1</v>
      </c>
      <c r="F244" s="16">
        <v>0</v>
      </c>
      <c r="G244" s="16">
        <v>353.21</v>
      </c>
      <c r="H244" s="16">
        <v>0</v>
      </c>
      <c r="I244" s="16">
        <v>21.72</v>
      </c>
    </row>
    <row r="245" spans="1:9">
      <c r="A245" s="17" t="s">
        <v>296</v>
      </c>
      <c r="B245" s="13" t="s">
        <v>297</v>
      </c>
      <c r="C245" s="40" t="s">
        <v>65</v>
      </c>
      <c r="D245" s="41">
        <v>4.6199999999999998E-2</v>
      </c>
      <c r="E245" s="16">
        <v>1</v>
      </c>
      <c r="F245" s="16">
        <v>0</v>
      </c>
      <c r="G245" s="16">
        <v>34.28</v>
      </c>
      <c r="H245" s="16">
        <v>0</v>
      </c>
      <c r="I245" s="16">
        <v>1.58</v>
      </c>
    </row>
    <row r="246" spans="1:9" ht="22.5">
      <c r="A246" s="17" t="s">
        <v>300</v>
      </c>
      <c r="B246" s="13" t="s">
        <v>301</v>
      </c>
      <c r="C246" s="40" t="s">
        <v>65</v>
      </c>
      <c r="D246" s="41">
        <v>6.1499999999999999E-2</v>
      </c>
      <c r="E246" s="16">
        <v>1</v>
      </c>
      <c r="F246" s="16">
        <v>0</v>
      </c>
      <c r="G246" s="16">
        <v>174.82</v>
      </c>
      <c r="H246" s="16">
        <v>0</v>
      </c>
      <c r="I246" s="16">
        <v>10.75</v>
      </c>
    </row>
    <row r="247" spans="1:9" ht="22.5">
      <c r="A247" s="17" t="s">
        <v>431</v>
      </c>
      <c r="B247" s="13" t="s">
        <v>432</v>
      </c>
      <c r="C247" s="40" t="s">
        <v>55</v>
      </c>
      <c r="D247" s="41">
        <v>0.25</v>
      </c>
      <c r="E247" s="16">
        <v>1</v>
      </c>
      <c r="F247" s="16">
        <v>0</v>
      </c>
      <c r="G247" s="16">
        <v>1.26</v>
      </c>
      <c r="H247" s="16">
        <v>0</v>
      </c>
      <c r="I247" s="16">
        <v>0.31</v>
      </c>
    </row>
    <row r="248" spans="1:9">
      <c r="A248" s="17" t="s">
        <v>304</v>
      </c>
      <c r="B248" s="17" t="s">
        <v>305</v>
      </c>
      <c r="C248" s="40" t="s">
        <v>55</v>
      </c>
      <c r="D248" s="41">
        <v>1</v>
      </c>
      <c r="E248" s="16">
        <v>1</v>
      </c>
      <c r="F248" s="16">
        <v>0</v>
      </c>
      <c r="G248" s="16">
        <v>4.05</v>
      </c>
      <c r="H248" s="16">
        <v>0</v>
      </c>
      <c r="I248" s="16">
        <v>4.05</v>
      </c>
    </row>
    <row r="249" spans="1:9">
      <c r="I249" s="42">
        <f>SUM(I244:I248)</f>
        <v>38.409999999999997</v>
      </c>
    </row>
    <row r="251" spans="1:9">
      <c r="A251" s="29" t="s">
        <v>433</v>
      </c>
      <c r="B251" s="30"/>
      <c r="C251" s="30"/>
      <c r="D251" s="30"/>
      <c r="E251" s="30"/>
      <c r="F251" s="30"/>
      <c r="G251" s="30"/>
      <c r="H251" s="30"/>
      <c r="I251" s="31"/>
    </row>
    <row r="252" spans="1:9">
      <c r="A252" s="32" t="s">
        <v>208</v>
      </c>
      <c r="B252" s="33"/>
      <c r="C252" s="33"/>
      <c r="D252" s="33"/>
      <c r="E252" s="33"/>
      <c r="F252" s="33"/>
      <c r="G252" s="33"/>
      <c r="H252" s="33"/>
      <c r="I252" s="34"/>
    </row>
    <row r="253" spans="1:9">
      <c r="A253" s="35" t="s">
        <v>434</v>
      </c>
      <c r="B253" s="36"/>
      <c r="C253" s="36"/>
      <c r="D253" s="36"/>
      <c r="E253" s="37"/>
      <c r="F253" s="37"/>
      <c r="G253" s="37"/>
      <c r="H253" s="37"/>
      <c r="I253" s="38"/>
    </row>
    <row r="254" spans="1:9">
      <c r="A254" s="39" t="s">
        <v>210</v>
      </c>
      <c r="B254" s="7" t="s">
        <v>17</v>
      </c>
      <c r="C254" s="39" t="s">
        <v>211</v>
      </c>
      <c r="D254" s="39" t="s">
        <v>212</v>
      </c>
      <c r="E254" s="39" t="s">
        <v>213</v>
      </c>
      <c r="F254" s="39" t="s">
        <v>214</v>
      </c>
      <c r="G254" s="39" t="s">
        <v>215</v>
      </c>
      <c r="H254" s="39" t="s">
        <v>216</v>
      </c>
      <c r="I254" s="39" t="s">
        <v>217</v>
      </c>
    </row>
    <row r="255" spans="1:9" ht="33.75">
      <c r="A255" s="17" t="s">
        <v>349</v>
      </c>
      <c r="B255" s="13" t="s">
        <v>350</v>
      </c>
      <c r="C255" s="40" t="s">
        <v>65</v>
      </c>
      <c r="D255" s="41">
        <v>3.3000000000000002E-2</v>
      </c>
      <c r="E255" s="16">
        <v>1</v>
      </c>
      <c r="F255" s="16">
        <v>0</v>
      </c>
      <c r="G255" s="16">
        <v>353.21</v>
      </c>
      <c r="H255" s="16">
        <v>0</v>
      </c>
      <c r="I255" s="16">
        <v>11.65</v>
      </c>
    </row>
    <row r="256" spans="1:9">
      <c r="A256" s="17" t="s">
        <v>296</v>
      </c>
      <c r="B256" s="13" t="s">
        <v>297</v>
      </c>
      <c r="C256" s="40" t="s">
        <v>65</v>
      </c>
      <c r="D256" s="41">
        <v>3.3000000000000002E-2</v>
      </c>
      <c r="E256" s="16">
        <v>1</v>
      </c>
      <c r="F256" s="16">
        <v>0</v>
      </c>
      <c r="G256" s="16">
        <v>34.28</v>
      </c>
      <c r="H256" s="16">
        <v>0</v>
      </c>
      <c r="I256" s="16">
        <v>1.1299999999999999</v>
      </c>
    </row>
    <row r="257" spans="1:9" ht="22.5">
      <c r="A257" s="17" t="s">
        <v>300</v>
      </c>
      <c r="B257" s="13" t="s">
        <v>301</v>
      </c>
      <c r="C257" s="40" t="s">
        <v>65</v>
      </c>
      <c r="D257" s="41">
        <v>3.3000000000000002E-2</v>
      </c>
      <c r="E257" s="16">
        <v>1</v>
      </c>
      <c r="F257" s="16">
        <v>0</v>
      </c>
      <c r="G257" s="16">
        <v>174.82</v>
      </c>
      <c r="H257" s="16">
        <v>0</v>
      </c>
      <c r="I257" s="16">
        <v>5.76</v>
      </c>
    </row>
    <row r="258" spans="1:9">
      <c r="A258" s="17" t="s">
        <v>304</v>
      </c>
      <c r="B258" s="17" t="s">
        <v>305</v>
      </c>
      <c r="C258" s="40" t="s">
        <v>55</v>
      </c>
      <c r="D258" s="41">
        <v>1</v>
      </c>
      <c r="E258" s="16">
        <v>1</v>
      </c>
      <c r="F258" s="16">
        <v>0</v>
      </c>
      <c r="G258" s="16">
        <v>4.05</v>
      </c>
      <c r="H258" s="16">
        <v>0</v>
      </c>
      <c r="I258" s="16">
        <v>4.05</v>
      </c>
    </row>
    <row r="259" spans="1:9">
      <c r="I259" s="42">
        <f>SUM(I255:I258)</f>
        <v>22.59</v>
      </c>
    </row>
    <row r="261" spans="1:9" ht="28.5" customHeight="1">
      <c r="A261" s="57" t="s">
        <v>435</v>
      </c>
      <c r="B261" s="58"/>
      <c r="C261" s="58"/>
      <c r="D261" s="58"/>
      <c r="E261" s="58"/>
      <c r="F261" s="58"/>
      <c r="G261" s="58"/>
      <c r="H261" s="58"/>
      <c r="I261" s="59"/>
    </row>
    <row r="262" spans="1:9">
      <c r="A262" s="32" t="s">
        <v>208</v>
      </c>
      <c r="B262" s="33"/>
      <c r="C262" s="33"/>
      <c r="D262" s="33"/>
      <c r="E262" s="33"/>
      <c r="F262" s="33"/>
      <c r="G262" s="33"/>
      <c r="H262" s="33"/>
      <c r="I262" s="34"/>
    </row>
    <row r="263" spans="1:9">
      <c r="A263" s="35" t="s">
        <v>436</v>
      </c>
      <c r="B263" s="36"/>
      <c r="C263" s="36"/>
      <c r="D263" s="36"/>
      <c r="E263" s="37"/>
      <c r="F263" s="37"/>
      <c r="G263" s="37"/>
      <c r="H263" s="37"/>
      <c r="I263" s="38"/>
    </row>
    <row r="264" spans="1:9">
      <c r="A264" s="39" t="s">
        <v>210</v>
      </c>
      <c r="B264" s="7" t="s">
        <v>17</v>
      </c>
      <c r="C264" s="39" t="s">
        <v>211</v>
      </c>
      <c r="D264" s="39" t="s">
        <v>212</v>
      </c>
      <c r="E264" s="39" t="s">
        <v>213</v>
      </c>
      <c r="F264" s="39" t="s">
        <v>214</v>
      </c>
      <c r="G264" s="39" t="s">
        <v>215</v>
      </c>
      <c r="H264" s="39" t="s">
        <v>216</v>
      </c>
      <c r="I264" s="39" t="s">
        <v>217</v>
      </c>
    </row>
    <row r="265" spans="1:9" ht="22.5">
      <c r="A265" s="17" t="s">
        <v>437</v>
      </c>
      <c r="B265" s="13" t="s">
        <v>438</v>
      </c>
      <c r="C265" s="40" t="s">
        <v>239</v>
      </c>
      <c r="D265" s="41">
        <v>6.13E-3</v>
      </c>
      <c r="E265" s="16">
        <v>1</v>
      </c>
      <c r="F265" s="16">
        <v>0</v>
      </c>
      <c r="G265" s="16">
        <v>319.67</v>
      </c>
      <c r="H265" s="16">
        <v>0</v>
      </c>
      <c r="I265" s="16">
        <v>1.95</v>
      </c>
    </row>
    <row r="266" spans="1:9" ht="22.5">
      <c r="A266" s="17" t="s">
        <v>439</v>
      </c>
      <c r="B266" s="13" t="s">
        <v>440</v>
      </c>
      <c r="C266" s="40" t="s">
        <v>224</v>
      </c>
      <c r="D266" s="41">
        <v>0.125</v>
      </c>
      <c r="E266" s="16">
        <v>1</v>
      </c>
      <c r="F266" s="16">
        <v>0</v>
      </c>
      <c r="G266" s="16">
        <v>11.11</v>
      </c>
      <c r="H266" s="16">
        <v>0</v>
      </c>
      <c r="I266" s="16">
        <v>1.38</v>
      </c>
    </row>
    <row r="267" spans="1:9" ht="22.5">
      <c r="A267" s="17" t="s">
        <v>441</v>
      </c>
      <c r="B267" s="13" t="s">
        <v>442</v>
      </c>
      <c r="C267" s="40" t="s">
        <v>224</v>
      </c>
      <c r="D267" s="41">
        <v>0.25</v>
      </c>
      <c r="E267" s="16">
        <v>1</v>
      </c>
      <c r="F267" s="16">
        <v>0</v>
      </c>
      <c r="G267" s="16">
        <v>11.11</v>
      </c>
      <c r="H267" s="16">
        <v>0</v>
      </c>
      <c r="I267" s="16">
        <v>2.77</v>
      </c>
    </row>
    <row r="268" spans="1:9" ht="22.5">
      <c r="A268" s="17" t="s">
        <v>443</v>
      </c>
      <c r="B268" s="13" t="s">
        <v>444</v>
      </c>
      <c r="C268" s="40" t="s">
        <v>445</v>
      </c>
      <c r="D268" s="41">
        <v>0.5</v>
      </c>
      <c r="E268" s="16">
        <v>1</v>
      </c>
      <c r="F268" s="16">
        <v>0</v>
      </c>
      <c r="G268" s="16">
        <v>13.81</v>
      </c>
      <c r="H268" s="16">
        <v>0</v>
      </c>
      <c r="I268" s="16">
        <v>6.9</v>
      </c>
    </row>
    <row r="269" spans="1:9">
      <c r="A269" s="17" t="s">
        <v>446</v>
      </c>
      <c r="B269" s="13" t="s">
        <v>447</v>
      </c>
      <c r="C269" s="40" t="s">
        <v>445</v>
      </c>
      <c r="D269" s="41">
        <v>0.03</v>
      </c>
      <c r="E269" s="16">
        <v>1</v>
      </c>
      <c r="F269" s="16">
        <v>0</v>
      </c>
      <c r="G269" s="16">
        <v>15.86</v>
      </c>
      <c r="H269" s="16">
        <v>0</v>
      </c>
      <c r="I269" s="16">
        <v>0.47</v>
      </c>
    </row>
    <row r="270" spans="1:9" ht="56.25">
      <c r="A270" s="17" t="s">
        <v>282</v>
      </c>
      <c r="B270" s="13" t="s">
        <v>283</v>
      </c>
      <c r="C270" s="40" t="s">
        <v>273</v>
      </c>
      <c r="D270" s="41">
        <v>3.0599999999999998E-3</v>
      </c>
      <c r="E270" s="16">
        <v>1</v>
      </c>
      <c r="F270" s="16">
        <v>0</v>
      </c>
      <c r="G270" s="16">
        <v>34.03</v>
      </c>
      <c r="H270" s="16">
        <v>0</v>
      </c>
      <c r="I270" s="16">
        <v>0.1</v>
      </c>
    </row>
    <row r="271" spans="1:9" ht="56.25">
      <c r="A271" s="17" t="s">
        <v>284</v>
      </c>
      <c r="B271" s="13" t="s">
        <v>285</v>
      </c>
      <c r="C271" s="40" t="s">
        <v>239</v>
      </c>
      <c r="D271" s="41">
        <v>3.0599999999999998E-3</v>
      </c>
      <c r="E271" s="16">
        <v>1</v>
      </c>
      <c r="F271" s="16">
        <v>0</v>
      </c>
      <c r="G271" s="16">
        <v>142.62</v>
      </c>
      <c r="H271" s="16">
        <v>0</v>
      </c>
      <c r="I271" s="16">
        <v>0.43</v>
      </c>
    </row>
    <row r="272" spans="1:9">
      <c r="A272" s="17" t="s">
        <v>448</v>
      </c>
      <c r="B272" s="13" t="s">
        <v>449</v>
      </c>
      <c r="C272" s="40" t="s">
        <v>192</v>
      </c>
      <c r="D272" s="41">
        <v>6.13E-3</v>
      </c>
      <c r="E272" s="16">
        <v>1</v>
      </c>
      <c r="F272" s="16">
        <v>0</v>
      </c>
      <c r="G272" s="16">
        <v>22.29</v>
      </c>
      <c r="H272" s="16">
        <v>0</v>
      </c>
      <c r="I272" s="16">
        <v>0.13</v>
      </c>
    </row>
    <row r="273" spans="1:9">
      <c r="A273" s="17" t="s">
        <v>231</v>
      </c>
      <c r="B273" s="17" t="s">
        <v>232</v>
      </c>
      <c r="C273" s="40" t="s">
        <v>192</v>
      </c>
      <c r="D273" s="41">
        <v>3.0630000000000001E-2</v>
      </c>
      <c r="E273" s="16">
        <v>1</v>
      </c>
      <c r="F273" s="16">
        <v>0</v>
      </c>
      <c r="G273" s="16">
        <v>17.14</v>
      </c>
      <c r="H273" s="16">
        <v>0</v>
      </c>
      <c r="I273" s="16">
        <v>0.52</v>
      </c>
    </row>
    <row r="274" spans="1:9">
      <c r="I274" s="42">
        <f>SUM(I265:I273)</f>
        <v>14.65</v>
      </c>
    </row>
    <row r="276" spans="1:9" ht="25.5" customHeight="1">
      <c r="A276" s="57" t="s">
        <v>450</v>
      </c>
      <c r="B276" s="58"/>
      <c r="C276" s="58"/>
      <c r="D276" s="58"/>
      <c r="E276" s="58"/>
      <c r="F276" s="58"/>
      <c r="G276" s="58"/>
      <c r="H276" s="58"/>
      <c r="I276" s="59"/>
    </row>
    <row r="277" spans="1:9">
      <c r="A277" s="32" t="s">
        <v>208</v>
      </c>
      <c r="B277" s="33"/>
      <c r="C277" s="33"/>
      <c r="D277" s="33"/>
      <c r="E277" s="33"/>
      <c r="F277" s="33"/>
      <c r="G277" s="33"/>
      <c r="H277" s="33"/>
      <c r="I277" s="34"/>
    </row>
    <row r="278" spans="1:9">
      <c r="A278" s="35" t="s">
        <v>451</v>
      </c>
      <c r="B278" s="36"/>
      <c r="C278" s="36"/>
      <c r="D278" s="36"/>
      <c r="E278" s="37"/>
      <c r="F278" s="37"/>
      <c r="G278" s="37"/>
      <c r="H278" s="37"/>
      <c r="I278" s="38"/>
    </row>
    <row r="279" spans="1:9">
      <c r="A279" s="39" t="s">
        <v>210</v>
      </c>
      <c r="B279" s="7" t="s">
        <v>17</v>
      </c>
      <c r="C279" s="39" t="s">
        <v>211</v>
      </c>
      <c r="D279" s="39" t="s">
        <v>212</v>
      </c>
      <c r="E279" s="39" t="s">
        <v>213</v>
      </c>
      <c r="F279" s="39" t="s">
        <v>214</v>
      </c>
      <c r="G279" s="39" t="s">
        <v>215</v>
      </c>
      <c r="H279" s="39" t="s">
        <v>216</v>
      </c>
      <c r="I279" s="39" t="s">
        <v>217</v>
      </c>
    </row>
    <row r="280" spans="1:9" ht="33.75">
      <c r="A280" s="17" t="s">
        <v>235</v>
      </c>
      <c r="B280" s="13" t="s">
        <v>236</v>
      </c>
      <c r="C280" s="40" t="s">
        <v>55</v>
      </c>
      <c r="D280" s="41">
        <v>3.2</v>
      </c>
      <c r="E280" s="16">
        <v>1</v>
      </c>
      <c r="F280" s="16">
        <v>0</v>
      </c>
      <c r="G280" s="16">
        <v>19.2</v>
      </c>
      <c r="H280" s="16">
        <v>0</v>
      </c>
      <c r="I280" s="16">
        <v>61.44</v>
      </c>
    </row>
    <row r="281" spans="1:9" ht="22.5">
      <c r="A281" s="17" t="s">
        <v>452</v>
      </c>
      <c r="B281" s="13" t="s">
        <v>453</v>
      </c>
      <c r="C281" s="40" t="s">
        <v>36</v>
      </c>
      <c r="D281" s="41">
        <v>0.36</v>
      </c>
      <c r="E281" s="16">
        <v>1</v>
      </c>
      <c r="F281" s="16">
        <v>0</v>
      </c>
      <c r="G281" s="16">
        <v>519.75</v>
      </c>
      <c r="H281" s="16">
        <v>0</v>
      </c>
      <c r="I281" s="16">
        <v>187.11</v>
      </c>
    </row>
    <row r="282" spans="1:9" ht="56.25">
      <c r="A282" s="17" t="s">
        <v>237</v>
      </c>
      <c r="B282" s="13" t="s">
        <v>238</v>
      </c>
      <c r="C282" s="40" t="s">
        <v>239</v>
      </c>
      <c r="D282" s="41">
        <v>0.01</v>
      </c>
      <c r="E282" s="16">
        <v>1</v>
      </c>
      <c r="F282" s="16">
        <v>0</v>
      </c>
      <c r="G282" s="16">
        <v>122.04</v>
      </c>
      <c r="H282" s="16">
        <v>0</v>
      </c>
      <c r="I282" s="16">
        <v>1.22</v>
      </c>
    </row>
    <row r="283" spans="1:9" ht="22.5">
      <c r="A283" s="17" t="s">
        <v>454</v>
      </c>
      <c r="B283" s="13" t="s">
        <v>455</v>
      </c>
      <c r="C283" s="40" t="s">
        <v>65</v>
      </c>
      <c r="D283" s="41">
        <v>0.03</v>
      </c>
      <c r="E283" s="16">
        <v>1</v>
      </c>
      <c r="F283" s="16">
        <v>0</v>
      </c>
      <c r="G283" s="16">
        <v>346.87</v>
      </c>
      <c r="H283" s="16">
        <v>0</v>
      </c>
      <c r="I283" s="16">
        <v>10.4</v>
      </c>
    </row>
    <row r="284" spans="1:9">
      <c r="A284" s="17" t="s">
        <v>296</v>
      </c>
      <c r="B284" s="13" t="s">
        <v>297</v>
      </c>
      <c r="C284" s="40" t="s">
        <v>65</v>
      </c>
      <c r="D284" s="41">
        <v>0.03</v>
      </c>
      <c r="E284" s="16">
        <v>1</v>
      </c>
      <c r="F284" s="16">
        <v>0</v>
      </c>
      <c r="G284" s="16">
        <v>34.28</v>
      </c>
      <c r="H284" s="16">
        <v>0</v>
      </c>
      <c r="I284" s="16">
        <v>1.02</v>
      </c>
    </row>
    <row r="285" spans="1:9" ht="22.5">
      <c r="A285" s="17" t="s">
        <v>300</v>
      </c>
      <c r="B285" s="13" t="s">
        <v>301</v>
      </c>
      <c r="C285" s="40" t="s">
        <v>65</v>
      </c>
      <c r="D285" s="41">
        <v>0.03</v>
      </c>
      <c r="E285" s="16">
        <v>1</v>
      </c>
      <c r="F285" s="16">
        <v>0</v>
      </c>
      <c r="G285" s="16">
        <v>174.82</v>
      </c>
      <c r="H285" s="16">
        <v>0</v>
      </c>
      <c r="I285" s="16">
        <v>5.24</v>
      </c>
    </row>
    <row r="286" spans="1:9">
      <c r="A286" s="17" t="s">
        <v>276</v>
      </c>
      <c r="B286" s="13" t="s">
        <v>277</v>
      </c>
      <c r="C286" s="40" t="s">
        <v>192</v>
      </c>
      <c r="D286" s="41">
        <v>0.2</v>
      </c>
      <c r="E286" s="16">
        <v>1</v>
      </c>
      <c r="F286" s="16">
        <v>0</v>
      </c>
      <c r="G286" s="16">
        <v>21.29</v>
      </c>
      <c r="H286" s="16">
        <v>0</v>
      </c>
      <c r="I286" s="16">
        <v>4.25</v>
      </c>
    </row>
    <row r="287" spans="1:9" ht="22.5">
      <c r="A287" s="17" t="s">
        <v>456</v>
      </c>
      <c r="B287" s="13" t="s">
        <v>457</v>
      </c>
      <c r="C287" s="40" t="s">
        <v>36</v>
      </c>
      <c r="D287" s="41">
        <v>0.5</v>
      </c>
      <c r="E287" s="16">
        <v>1</v>
      </c>
      <c r="F287" s="16">
        <v>0</v>
      </c>
      <c r="G287" s="16">
        <v>7.51</v>
      </c>
      <c r="H287" s="16">
        <v>0</v>
      </c>
      <c r="I287" s="16">
        <v>3.75</v>
      </c>
    </row>
    <row r="288" spans="1:9">
      <c r="A288" s="17" t="s">
        <v>231</v>
      </c>
      <c r="B288" s="17" t="s">
        <v>232</v>
      </c>
      <c r="C288" s="40" t="s">
        <v>192</v>
      </c>
      <c r="D288" s="41">
        <v>0.2</v>
      </c>
      <c r="E288" s="16">
        <v>1</v>
      </c>
      <c r="F288" s="16">
        <v>0</v>
      </c>
      <c r="G288" s="16">
        <v>17.14</v>
      </c>
      <c r="H288" s="16">
        <v>0</v>
      </c>
      <c r="I288" s="16">
        <v>3.42</v>
      </c>
    </row>
    <row r="289" spans="1:9">
      <c r="I289" s="42">
        <f>SUM(I280:I288)</f>
        <v>277.85000000000002</v>
      </c>
    </row>
    <row r="291" spans="1:9">
      <c r="A291" s="29" t="s">
        <v>458</v>
      </c>
      <c r="B291" s="30"/>
      <c r="C291" s="30"/>
      <c r="D291" s="30"/>
      <c r="E291" s="30"/>
      <c r="F291" s="30"/>
      <c r="G291" s="30"/>
      <c r="H291" s="30"/>
      <c r="I291" s="31"/>
    </row>
    <row r="292" spans="1:9">
      <c r="A292" s="32" t="s">
        <v>208</v>
      </c>
      <c r="B292" s="33"/>
      <c r="C292" s="33"/>
      <c r="D292" s="33"/>
      <c r="E292" s="33"/>
      <c r="F292" s="33"/>
      <c r="G292" s="33"/>
      <c r="H292" s="33"/>
      <c r="I292" s="34"/>
    </row>
    <row r="293" spans="1:9">
      <c r="A293" s="35" t="s">
        <v>459</v>
      </c>
      <c r="B293" s="36"/>
      <c r="C293" s="36"/>
      <c r="D293" s="36"/>
      <c r="E293" s="37"/>
      <c r="F293" s="37"/>
      <c r="G293" s="37"/>
      <c r="H293" s="37"/>
      <c r="I293" s="38"/>
    </row>
    <row r="294" spans="1:9">
      <c r="A294" s="39" t="s">
        <v>210</v>
      </c>
      <c r="B294" s="7" t="s">
        <v>17</v>
      </c>
      <c r="C294" s="39" t="s">
        <v>211</v>
      </c>
      <c r="D294" s="39" t="s">
        <v>212</v>
      </c>
      <c r="E294" s="39" t="s">
        <v>213</v>
      </c>
      <c r="F294" s="39" t="s">
        <v>214</v>
      </c>
      <c r="G294" s="39" t="s">
        <v>215</v>
      </c>
      <c r="H294" s="39" t="s">
        <v>216</v>
      </c>
      <c r="I294" s="39" t="s">
        <v>217</v>
      </c>
    </row>
    <row r="295" spans="1:9" ht="33.75">
      <c r="A295" s="17" t="s">
        <v>460</v>
      </c>
      <c r="B295" s="13" t="s">
        <v>461</v>
      </c>
      <c r="C295" s="40" t="s">
        <v>46</v>
      </c>
      <c r="D295" s="41">
        <v>4</v>
      </c>
      <c r="E295" s="16">
        <v>1</v>
      </c>
      <c r="F295" s="16">
        <v>0</v>
      </c>
      <c r="G295" s="16">
        <v>0.12</v>
      </c>
      <c r="H295" s="16">
        <v>0</v>
      </c>
      <c r="I295" s="16">
        <v>0.48</v>
      </c>
    </row>
    <row r="296" spans="1:9" ht="22.5">
      <c r="A296" s="17" t="s">
        <v>462</v>
      </c>
      <c r="B296" s="13" t="s">
        <v>463</v>
      </c>
      <c r="C296" s="40" t="s">
        <v>46</v>
      </c>
      <c r="D296" s="41">
        <v>1</v>
      </c>
      <c r="E296" s="16">
        <v>1</v>
      </c>
      <c r="F296" s="16">
        <v>0</v>
      </c>
      <c r="G296" s="16">
        <v>74.25</v>
      </c>
      <c r="H296" s="16">
        <v>0</v>
      </c>
      <c r="I296" s="16">
        <v>74.25</v>
      </c>
    </row>
    <row r="297" spans="1:9">
      <c r="A297" s="17" t="s">
        <v>231</v>
      </c>
      <c r="B297" s="17" t="s">
        <v>232</v>
      </c>
      <c r="C297" s="40" t="s">
        <v>192</v>
      </c>
      <c r="D297" s="41">
        <v>0.4</v>
      </c>
      <c r="E297" s="16">
        <v>1</v>
      </c>
      <c r="F297" s="16">
        <v>0</v>
      </c>
      <c r="G297" s="16">
        <v>17.14</v>
      </c>
      <c r="H297" s="16">
        <v>0</v>
      </c>
      <c r="I297" s="16">
        <v>6.85</v>
      </c>
    </row>
    <row r="298" spans="1:9">
      <c r="I298" s="42">
        <f>SUM(I295:I297)</f>
        <v>81.58</v>
      </c>
    </row>
    <row r="300" spans="1:9">
      <c r="A300" s="29" t="s">
        <v>464</v>
      </c>
      <c r="B300" s="30"/>
      <c r="C300" s="30"/>
      <c r="D300" s="30"/>
      <c r="E300" s="30"/>
      <c r="F300" s="30"/>
      <c r="G300" s="30"/>
      <c r="H300" s="30"/>
      <c r="I300" s="31"/>
    </row>
    <row r="301" spans="1:9">
      <c r="A301" s="32" t="s">
        <v>208</v>
      </c>
      <c r="B301" s="33"/>
      <c r="C301" s="33"/>
      <c r="D301" s="33"/>
      <c r="E301" s="33"/>
      <c r="F301" s="33"/>
      <c r="G301" s="33"/>
      <c r="H301" s="33"/>
      <c r="I301" s="34"/>
    </row>
    <row r="302" spans="1:9">
      <c r="A302" s="35" t="s">
        <v>465</v>
      </c>
      <c r="B302" s="36"/>
      <c r="C302" s="36"/>
      <c r="D302" s="36"/>
      <c r="E302" s="37"/>
      <c r="F302" s="37"/>
      <c r="G302" s="37"/>
      <c r="H302" s="37"/>
      <c r="I302" s="38"/>
    </row>
    <row r="303" spans="1:9">
      <c r="A303" s="39" t="s">
        <v>210</v>
      </c>
      <c r="B303" s="7" t="s">
        <v>17</v>
      </c>
      <c r="C303" s="39" t="s">
        <v>211</v>
      </c>
      <c r="D303" s="39" t="s">
        <v>212</v>
      </c>
      <c r="E303" s="39" t="s">
        <v>213</v>
      </c>
      <c r="F303" s="39" t="s">
        <v>214</v>
      </c>
      <c r="G303" s="39" t="s">
        <v>215</v>
      </c>
      <c r="H303" s="39" t="s">
        <v>216</v>
      </c>
      <c r="I303" s="39" t="s">
        <v>217</v>
      </c>
    </row>
    <row r="304" spans="1:9" ht="33.75">
      <c r="A304" s="17" t="s">
        <v>235</v>
      </c>
      <c r="B304" s="13" t="s">
        <v>236</v>
      </c>
      <c r="C304" s="40" t="s">
        <v>55</v>
      </c>
      <c r="D304" s="41">
        <v>3</v>
      </c>
      <c r="E304" s="16">
        <v>1</v>
      </c>
      <c r="F304" s="16">
        <v>0</v>
      </c>
      <c r="G304" s="16">
        <v>19.2</v>
      </c>
      <c r="H304" s="16">
        <v>0</v>
      </c>
      <c r="I304" s="16">
        <v>57.6</v>
      </c>
    </row>
    <row r="305" spans="1:9" ht="33.75">
      <c r="A305" s="17" t="s">
        <v>379</v>
      </c>
      <c r="B305" s="13" t="s">
        <v>380</v>
      </c>
      <c r="C305" s="40" t="s">
        <v>55</v>
      </c>
      <c r="D305" s="41">
        <v>1.4</v>
      </c>
      <c r="E305" s="16">
        <v>1</v>
      </c>
      <c r="F305" s="16">
        <v>0</v>
      </c>
      <c r="G305" s="16">
        <v>6.93</v>
      </c>
      <c r="H305" s="16">
        <v>0</v>
      </c>
      <c r="I305" s="16">
        <v>9.6999999999999993</v>
      </c>
    </row>
    <row r="306" spans="1:9">
      <c r="A306" s="17" t="s">
        <v>466</v>
      </c>
      <c r="B306" s="13" t="s">
        <v>467</v>
      </c>
      <c r="C306" s="40" t="s">
        <v>445</v>
      </c>
      <c r="D306" s="41">
        <v>0.33</v>
      </c>
      <c r="E306" s="16">
        <v>1</v>
      </c>
      <c r="F306" s="16">
        <v>0</v>
      </c>
      <c r="G306" s="16">
        <v>26.47</v>
      </c>
      <c r="H306" s="16">
        <v>0</v>
      </c>
      <c r="I306" s="16">
        <v>8.73</v>
      </c>
    </row>
    <row r="307" spans="1:9">
      <c r="A307" s="17" t="s">
        <v>227</v>
      </c>
      <c r="B307" s="13" t="s">
        <v>228</v>
      </c>
      <c r="C307" s="40" t="s">
        <v>192</v>
      </c>
      <c r="D307" s="41">
        <v>0.25</v>
      </c>
      <c r="E307" s="16">
        <v>1</v>
      </c>
      <c r="F307" s="16">
        <v>0</v>
      </c>
      <c r="G307" s="16">
        <v>21.08</v>
      </c>
      <c r="H307" s="16">
        <v>0</v>
      </c>
      <c r="I307" s="16">
        <v>5.27</v>
      </c>
    </row>
    <row r="308" spans="1:9">
      <c r="A308" s="17" t="s">
        <v>448</v>
      </c>
      <c r="B308" s="13" t="s">
        <v>449</v>
      </c>
      <c r="C308" s="40" t="s">
        <v>192</v>
      </c>
      <c r="D308" s="41">
        <v>0.125</v>
      </c>
      <c r="E308" s="16">
        <v>1</v>
      </c>
      <c r="F308" s="16">
        <v>0</v>
      </c>
      <c r="G308" s="16">
        <v>22.29</v>
      </c>
      <c r="H308" s="16">
        <v>0</v>
      </c>
      <c r="I308" s="16">
        <v>2.78</v>
      </c>
    </row>
    <row r="309" spans="1:9">
      <c r="A309" s="17" t="s">
        <v>231</v>
      </c>
      <c r="B309" s="17" t="s">
        <v>232</v>
      </c>
      <c r="C309" s="40" t="s">
        <v>192</v>
      </c>
      <c r="D309" s="41">
        <v>0.5</v>
      </c>
      <c r="E309" s="16">
        <v>1</v>
      </c>
      <c r="F309" s="16">
        <v>0</v>
      </c>
      <c r="G309" s="16">
        <v>17.14</v>
      </c>
      <c r="H309" s="16">
        <v>0</v>
      </c>
      <c r="I309" s="16">
        <v>8.57</v>
      </c>
    </row>
    <row r="310" spans="1:9">
      <c r="I310" s="42">
        <f>SUM(I304:I309)</f>
        <v>92.65</v>
      </c>
    </row>
  </sheetData>
  <mergeCells count="10">
    <mergeCell ref="A85:I85"/>
    <mergeCell ref="A103:I103"/>
    <mergeCell ref="A261:I261"/>
    <mergeCell ref="A276:I276"/>
    <mergeCell ref="A2:M2"/>
    <mergeCell ref="A3:M3"/>
    <mergeCell ref="A4:M4"/>
    <mergeCell ref="A5:M5"/>
    <mergeCell ref="B7:M7"/>
    <mergeCell ref="A69:I69"/>
  </mergeCells>
  <printOptions horizontalCentered="1"/>
  <pageMargins left="0.9055118110236221" right="0.51181102362204722" top="0.94488188976377963" bottom="0.55118110236220474" header="0.31496062992125984" footer="0.31496062992125984"/>
  <pageSetup paperSize="9" scale="65" fitToWidth="0" fitToHeight="0" orientation="portrait" r:id="rId1"/>
  <headerFooter scaleWithDoc="0">
    <oddFooter>&amp;R&amp;P/&amp;N</oddFooter>
  </headerFooter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8"/>
  <sheetViews>
    <sheetView tabSelected="1" view="pageBreakPreview" zoomScaleNormal="100" zoomScaleSheetLayoutView="100" workbookViewId="0">
      <selection activeCell="R83" sqref="R83"/>
    </sheetView>
  </sheetViews>
  <sheetFormatPr defaultRowHeight="12.75"/>
  <cols>
    <col min="1" max="1" width="10" customWidth="1"/>
    <col min="2" max="2" width="40" customWidth="1"/>
    <col min="3" max="3" width="8" customWidth="1"/>
    <col min="4" max="9" width="12" customWidth="1"/>
    <col min="10" max="13" width="9.140625" hidden="1" customWidth="1"/>
  </cols>
  <sheetData>
    <row r="1" spans="1:13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spans="1:13">
      <c r="A2" s="54" t="s">
        <v>1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3">
      <c r="A3" s="54" t="s">
        <v>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3">
      <c r="A4" s="53" t="s">
        <v>501</v>
      </c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</row>
    <row r="6" spans="1:13" ht="25.5" customHeight="1">
      <c r="A6" s="1" t="s">
        <v>4</v>
      </c>
      <c r="B6" s="55" t="s">
        <v>5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6"/>
    </row>
    <row r="7" spans="1:13">
      <c r="A7" s="2" t="s">
        <v>6</v>
      </c>
      <c r="B7" s="3" t="s">
        <v>7</v>
      </c>
      <c r="M7" s="4"/>
    </row>
    <row r="8" spans="1:13">
      <c r="A8" s="2" t="s">
        <v>8</v>
      </c>
      <c r="B8" s="3" t="s">
        <v>9</v>
      </c>
      <c r="M8" s="4"/>
    </row>
    <row r="10" spans="1:13">
      <c r="A10" s="29" t="s">
        <v>468</v>
      </c>
      <c r="B10" s="30"/>
      <c r="C10" s="30"/>
      <c r="D10" s="30"/>
      <c r="E10" s="30"/>
      <c r="F10" s="30"/>
      <c r="G10" s="30"/>
      <c r="H10" s="30"/>
      <c r="I10" s="31"/>
    </row>
    <row r="11" spans="1:13">
      <c r="A11" s="32" t="s">
        <v>208</v>
      </c>
      <c r="B11" s="33"/>
      <c r="C11" s="33"/>
      <c r="D11" s="33"/>
      <c r="E11" s="33"/>
      <c r="F11" s="33"/>
      <c r="G11" s="33"/>
      <c r="H11" s="33"/>
      <c r="I11" s="34"/>
    </row>
    <row r="12" spans="1:13">
      <c r="A12" s="35" t="s">
        <v>469</v>
      </c>
      <c r="B12" s="36"/>
      <c r="C12" s="36"/>
      <c r="D12" s="36"/>
      <c r="E12" s="37"/>
      <c r="F12" s="37"/>
      <c r="G12" s="37"/>
      <c r="H12" s="37"/>
      <c r="I12" s="38"/>
    </row>
    <row r="13" spans="1:13">
      <c r="A13" s="39" t="s">
        <v>210</v>
      </c>
      <c r="B13" s="7" t="s">
        <v>17</v>
      </c>
      <c r="C13" s="39" t="s">
        <v>211</v>
      </c>
      <c r="D13" s="39" t="s">
        <v>212</v>
      </c>
      <c r="E13" s="39" t="s">
        <v>213</v>
      </c>
      <c r="F13" s="39" t="s">
        <v>214</v>
      </c>
      <c r="G13" s="39" t="s">
        <v>215</v>
      </c>
      <c r="H13" s="39" t="s">
        <v>216</v>
      </c>
      <c r="I13" s="39" t="s">
        <v>217</v>
      </c>
    </row>
    <row r="14" spans="1:13">
      <c r="A14" s="17" t="s">
        <v>231</v>
      </c>
      <c r="B14" s="17" t="s">
        <v>232</v>
      </c>
      <c r="C14" s="40" t="s">
        <v>192</v>
      </c>
      <c r="D14" s="41">
        <v>2</v>
      </c>
      <c r="E14" s="16">
        <v>1</v>
      </c>
      <c r="F14" s="16">
        <v>0</v>
      </c>
      <c r="G14" s="16">
        <v>17.14</v>
      </c>
      <c r="H14" s="16">
        <v>0</v>
      </c>
      <c r="I14" s="16">
        <v>34.28</v>
      </c>
    </row>
    <row r="15" spans="1:13">
      <c r="I15" s="42">
        <f>SUM(I14)</f>
        <v>34.28</v>
      </c>
    </row>
    <row r="17" spans="1:9">
      <c r="A17" s="29" t="s">
        <v>470</v>
      </c>
      <c r="B17" s="30"/>
      <c r="C17" s="30"/>
      <c r="D17" s="30"/>
      <c r="E17" s="30"/>
      <c r="F17" s="30"/>
      <c r="G17" s="30"/>
      <c r="H17" s="30"/>
      <c r="I17" s="31"/>
    </row>
    <row r="18" spans="1:9">
      <c r="A18" s="32" t="s">
        <v>208</v>
      </c>
      <c r="B18" s="33"/>
      <c r="C18" s="33"/>
      <c r="D18" s="33"/>
      <c r="E18" s="33"/>
      <c r="F18" s="33"/>
      <c r="G18" s="33"/>
      <c r="H18" s="33"/>
      <c r="I18" s="34"/>
    </row>
    <row r="19" spans="1:9">
      <c r="A19" s="35" t="s">
        <v>471</v>
      </c>
      <c r="B19" s="36"/>
      <c r="C19" s="36"/>
      <c r="D19" s="36"/>
      <c r="E19" s="37"/>
      <c r="F19" s="37"/>
      <c r="G19" s="37"/>
      <c r="H19" s="37"/>
      <c r="I19" s="38"/>
    </row>
    <row r="20" spans="1:9">
      <c r="A20" s="39" t="s">
        <v>210</v>
      </c>
      <c r="B20" s="7" t="s">
        <v>17</v>
      </c>
      <c r="C20" s="39" t="s">
        <v>211</v>
      </c>
      <c r="D20" s="39" t="s">
        <v>212</v>
      </c>
      <c r="E20" s="39" t="s">
        <v>213</v>
      </c>
      <c r="F20" s="39" t="s">
        <v>214</v>
      </c>
      <c r="G20" s="39" t="s">
        <v>215</v>
      </c>
      <c r="H20" s="39" t="s">
        <v>216</v>
      </c>
      <c r="I20" s="39" t="s">
        <v>217</v>
      </c>
    </row>
    <row r="21" spans="1:9" ht="22.5">
      <c r="A21" s="17" t="s">
        <v>472</v>
      </c>
      <c r="B21" s="13" t="s">
        <v>473</v>
      </c>
      <c r="C21" s="40" t="s">
        <v>46</v>
      </c>
      <c r="D21" s="41">
        <v>2E-3</v>
      </c>
      <c r="E21" s="16">
        <v>1</v>
      </c>
      <c r="F21" s="16">
        <v>0</v>
      </c>
      <c r="G21" s="16">
        <v>429.47</v>
      </c>
      <c r="H21" s="16">
        <v>0</v>
      </c>
      <c r="I21" s="16">
        <v>0.85</v>
      </c>
    </row>
    <row r="22" spans="1:9" ht="45">
      <c r="A22" s="17" t="s">
        <v>474</v>
      </c>
      <c r="B22" s="13" t="s">
        <v>475</v>
      </c>
      <c r="C22" s="40" t="s">
        <v>239</v>
      </c>
      <c r="D22" s="41">
        <v>8.3000000000000004E-2</v>
      </c>
      <c r="E22" s="16">
        <v>1</v>
      </c>
      <c r="F22" s="16">
        <v>0</v>
      </c>
      <c r="G22" s="16">
        <v>21.47</v>
      </c>
      <c r="H22" s="16">
        <v>0</v>
      </c>
      <c r="I22" s="16">
        <v>1.78</v>
      </c>
    </row>
    <row r="23" spans="1:9">
      <c r="A23" s="17" t="s">
        <v>231</v>
      </c>
      <c r="B23" s="17" t="s">
        <v>232</v>
      </c>
      <c r="C23" s="40" t="s">
        <v>192</v>
      </c>
      <c r="D23" s="41">
        <v>8.3000000000000004E-2</v>
      </c>
      <c r="E23" s="16">
        <v>1</v>
      </c>
      <c r="F23" s="16">
        <v>0</v>
      </c>
      <c r="G23" s="16">
        <v>17.14</v>
      </c>
      <c r="H23" s="16">
        <v>0</v>
      </c>
      <c r="I23" s="16">
        <v>1.42</v>
      </c>
    </row>
    <row r="24" spans="1:9">
      <c r="I24" s="42">
        <f>SUM(I21:I23)</f>
        <v>4.05</v>
      </c>
    </row>
    <row r="26" spans="1:9">
      <c r="A26" s="29" t="s">
        <v>476</v>
      </c>
      <c r="B26" s="30"/>
      <c r="C26" s="30"/>
      <c r="D26" s="30"/>
      <c r="E26" s="30"/>
      <c r="F26" s="30"/>
      <c r="G26" s="30"/>
      <c r="H26" s="30"/>
      <c r="I26" s="31"/>
    </row>
    <row r="27" spans="1:9">
      <c r="A27" s="32" t="s">
        <v>208</v>
      </c>
      <c r="B27" s="33"/>
      <c r="C27" s="33"/>
      <c r="D27" s="33"/>
      <c r="E27" s="33"/>
      <c r="F27" s="33"/>
      <c r="G27" s="33"/>
      <c r="H27" s="33"/>
      <c r="I27" s="34"/>
    </row>
    <row r="28" spans="1:9">
      <c r="A28" s="35" t="s">
        <v>477</v>
      </c>
      <c r="B28" s="36"/>
      <c r="C28" s="36"/>
      <c r="D28" s="36"/>
      <c r="E28" s="37"/>
      <c r="F28" s="37"/>
      <c r="G28" s="37"/>
      <c r="H28" s="37"/>
      <c r="I28" s="38"/>
    </row>
    <row r="29" spans="1:9">
      <c r="A29" s="39" t="s">
        <v>210</v>
      </c>
      <c r="B29" s="7" t="s">
        <v>17</v>
      </c>
      <c r="C29" s="39" t="s">
        <v>211</v>
      </c>
      <c r="D29" s="39" t="s">
        <v>212</v>
      </c>
      <c r="E29" s="39" t="s">
        <v>213</v>
      </c>
      <c r="F29" s="39" t="s">
        <v>214</v>
      </c>
      <c r="G29" s="39" t="s">
        <v>215</v>
      </c>
      <c r="H29" s="39" t="s">
        <v>216</v>
      </c>
      <c r="I29" s="39" t="s">
        <v>217</v>
      </c>
    </row>
    <row r="30" spans="1:9" ht="33.75">
      <c r="A30" s="17" t="s">
        <v>274</v>
      </c>
      <c r="B30" s="13" t="s">
        <v>275</v>
      </c>
      <c r="C30" s="40" t="s">
        <v>239</v>
      </c>
      <c r="D30" s="41">
        <v>4.8000000000000001E-2</v>
      </c>
      <c r="E30" s="16">
        <v>1</v>
      </c>
      <c r="F30" s="16">
        <v>0</v>
      </c>
      <c r="G30" s="16">
        <v>29.22</v>
      </c>
      <c r="H30" s="16">
        <v>0</v>
      </c>
      <c r="I30" s="16">
        <v>1.4</v>
      </c>
    </row>
    <row r="31" spans="1:9">
      <c r="A31" s="17" t="s">
        <v>231</v>
      </c>
      <c r="B31" s="17" t="s">
        <v>232</v>
      </c>
      <c r="C31" s="40" t="s">
        <v>192</v>
      </c>
      <c r="D31" s="41">
        <v>0.25</v>
      </c>
      <c r="E31" s="16">
        <v>1</v>
      </c>
      <c r="F31" s="16">
        <v>0</v>
      </c>
      <c r="G31" s="16">
        <v>17.14</v>
      </c>
      <c r="H31" s="16">
        <v>0</v>
      </c>
      <c r="I31" s="16">
        <v>4.28</v>
      </c>
    </row>
    <row r="32" spans="1:9">
      <c r="I32" s="42">
        <f>SUM(I30:I31)</f>
        <v>5.68</v>
      </c>
    </row>
    <row r="34" spans="1:9">
      <c r="A34" s="29" t="s">
        <v>478</v>
      </c>
      <c r="B34" s="30"/>
      <c r="C34" s="30"/>
      <c r="D34" s="30"/>
      <c r="E34" s="30"/>
      <c r="F34" s="30"/>
      <c r="G34" s="30"/>
      <c r="H34" s="30"/>
      <c r="I34" s="31"/>
    </row>
    <row r="35" spans="1:9">
      <c r="A35" s="32" t="s">
        <v>208</v>
      </c>
      <c r="B35" s="33"/>
      <c r="C35" s="33"/>
      <c r="D35" s="33"/>
      <c r="E35" s="33"/>
      <c r="F35" s="33"/>
      <c r="G35" s="33"/>
      <c r="H35" s="33"/>
      <c r="I35" s="34"/>
    </row>
    <row r="36" spans="1:9">
      <c r="A36" s="35" t="s">
        <v>479</v>
      </c>
      <c r="B36" s="36"/>
      <c r="C36" s="36"/>
      <c r="D36" s="36"/>
      <c r="E36" s="37"/>
      <c r="F36" s="37"/>
      <c r="G36" s="37"/>
      <c r="H36" s="37"/>
      <c r="I36" s="38"/>
    </row>
    <row r="37" spans="1:9">
      <c r="A37" s="39" t="s">
        <v>210</v>
      </c>
      <c r="B37" s="7" t="s">
        <v>17</v>
      </c>
      <c r="C37" s="39" t="s">
        <v>211</v>
      </c>
      <c r="D37" s="39" t="s">
        <v>212</v>
      </c>
      <c r="E37" s="39" t="s">
        <v>213</v>
      </c>
      <c r="F37" s="39" t="s">
        <v>214</v>
      </c>
      <c r="G37" s="39" t="s">
        <v>215</v>
      </c>
      <c r="H37" s="39" t="s">
        <v>216</v>
      </c>
      <c r="I37" s="39" t="s">
        <v>217</v>
      </c>
    </row>
    <row r="38" spans="1:9" ht="22.5">
      <c r="A38" s="17" t="s">
        <v>480</v>
      </c>
      <c r="B38" s="13" t="s">
        <v>481</v>
      </c>
      <c r="C38" s="40" t="s">
        <v>65</v>
      </c>
      <c r="D38" s="41">
        <v>1.05</v>
      </c>
      <c r="E38" s="16">
        <v>1</v>
      </c>
      <c r="F38" s="16">
        <v>0</v>
      </c>
      <c r="G38" s="16">
        <v>62.4</v>
      </c>
      <c r="H38" s="16">
        <v>0</v>
      </c>
      <c r="I38" s="16">
        <v>65.52</v>
      </c>
    </row>
    <row r="39" spans="1:9">
      <c r="A39" s="17" t="s">
        <v>231</v>
      </c>
      <c r="B39" s="17" t="s">
        <v>232</v>
      </c>
      <c r="C39" s="40" t="s">
        <v>192</v>
      </c>
      <c r="D39" s="41">
        <v>2</v>
      </c>
      <c r="E39" s="16">
        <v>1</v>
      </c>
      <c r="F39" s="16">
        <v>0</v>
      </c>
      <c r="G39" s="16">
        <v>17.14</v>
      </c>
      <c r="H39" s="16">
        <v>0</v>
      </c>
      <c r="I39" s="16">
        <v>34.28</v>
      </c>
    </row>
    <row r="40" spans="1:9">
      <c r="I40" s="42">
        <f>SUM(I38:I39)</f>
        <v>99.8</v>
      </c>
    </row>
    <row r="42" spans="1:9">
      <c r="A42" s="29" t="s">
        <v>482</v>
      </c>
      <c r="B42" s="30"/>
      <c r="C42" s="30"/>
      <c r="D42" s="30"/>
      <c r="E42" s="30"/>
      <c r="F42" s="30"/>
      <c r="G42" s="30"/>
      <c r="H42" s="30"/>
      <c r="I42" s="31"/>
    </row>
    <row r="43" spans="1:9">
      <c r="A43" s="32" t="s">
        <v>208</v>
      </c>
      <c r="B43" s="33"/>
      <c r="C43" s="33"/>
      <c r="D43" s="33"/>
      <c r="E43" s="33"/>
      <c r="F43" s="33"/>
      <c r="G43" s="33"/>
      <c r="H43" s="33"/>
      <c r="I43" s="34"/>
    </row>
    <row r="44" spans="1:9">
      <c r="A44" s="35" t="s">
        <v>483</v>
      </c>
      <c r="B44" s="36"/>
      <c r="C44" s="36"/>
      <c r="D44" s="36"/>
      <c r="E44" s="37"/>
      <c r="F44" s="37"/>
      <c r="G44" s="37"/>
      <c r="H44" s="37"/>
      <c r="I44" s="38"/>
    </row>
    <row r="45" spans="1:9">
      <c r="A45" s="39" t="s">
        <v>210</v>
      </c>
      <c r="B45" s="7" t="s">
        <v>17</v>
      </c>
      <c r="C45" s="39" t="s">
        <v>211</v>
      </c>
      <c r="D45" s="39" t="s">
        <v>212</v>
      </c>
      <c r="E45" s="39" t="s">
        <v>213</v>
      </c>
      <c r="F45" s="39" t="s">
        <v>214</v>
      </c>
      <c r="G45" s="39" t="s">
        <v>215</v>
      </c>
      <c r="H45" s="39" t="s">
        <v>216</v>
      </c>
      <c r="I45" s="39" t="s">
        <v>217</v>
      </c>
    </row>
    <row r="46" spans="1:9" ht="22.5">
      <c r="A46" s="17" t="s">
        <v>337</v>
      </c>
      <c r="B46" s="13" t="s">
        <v>338</v>
      </c>
      <c r="C46" s="40" t="s">
        <v>46</v>
      </c>
      <c r="D46" s="41">
        <v>160</v>
      </c>
      <c r="E46" s="16">
        <v>1</v>
      </c>
      <c r="F46" s="16">
        <v>0</v>
      </c>
      <c r="G46" s="16">
        <v>0.81</v>
      </c>
      <c r="H46" s="16">
        <v>0</v>
      </c>
      <c r="I46" s="16">
        <v>129.6</v>
      </c>
    </row>
    <row r="47" spans="1:9" ht="33.75">
      <c r="A47" s="17" t="s">
        <v>484</v>
      </c>
      <c r="B47" s="13" t="s">
        <v>485</v>
      </c>
      <c r="C47" s="40" t="s">
        <v>65</v>
      </c>
      <c r="D47" s="41">
        <v>2.1999999999999999E-2</v>
      </c>
      <c r="E47" s="16">
        <v>1</v>
      </c>
      <c r="F47" s="16">
        <v>0</v>
      </c>
      <c r="G47" s="16">
        <v>486.37</v>
      </c>
      <c r="H47" s="16">
        <v>0</v>
      </c>
      <c r="I47" s="16">
        <v>10.7</v>
      </c>
    </row>
    <row r="48" spans="1:9">
      <c r="A48" s="17" t="s">
        <v>276</v>
      </c>
      <c r="B48" s="13" t="s">
        <v>277</v>
      </c>
      <c r="C48" s="40" t="s">
        <v>192</v>
      </c>
      <c r="D48" s="41">
        <v>1.6</v>
      </c>
      <c r="E48" s="16">
        <v>1</v>
      </c>
      <c r="F48" s="16">
        <v>0</v>
      </c>
      <c r="G48" s="16">
        <v>21.29</v>
      </c>
      <c r="H48" s="16">
        <v>0</v>
      </c>
      <c r="I48" s="16">
        <v>34.06</v>
      </c>
    </row>
    <row r="49" spans="1:9">
      <c r="A49" s="17" t="s">
        <v>231</v>
      </c>
      <c r="B49" s="17" t="s">
        <v>232</v>
      </c>
      <c r="C49" s="40" t="s">
        <v>192</v>
      </c>
      <c r="D49" s="41">
        <v>1.7</v>
      </c>
      <c r="E49" s="16">
        <v>1</v>
      </c>
      <c r="F49" s="16">
        <v>0</v>
      </c>
      <c r="G49" s="16">
        <v>17.14</v>
      </c>
      <c r="H49" s="16">
        <v>0</v>
      </c>
      <c r="I49" s="16">
        <v>29.13</v>
      </c>
    </row>
    <row r="50" spans="1:9">
      <c r="I50" s="42">
        <f>SUM(I46:I49)</f>
        <v>203.48999999999998</v>
      </c>
    </row>
    <row r="52" spans="1:9">
      <c r="A52" s="29" t="s">
        <v>486</v>
      </c>
      <c r="B52" s="30"/>
      <c r="C52" s="30"/>
      <c r="D52" s="30"/>
      <c r="E52" s="30"/>
      <c r="F52" s="30"/>
      <c r="G52" s="30"/>
      <c r="H52" s="30"/>
      <c r="I52" s="31"/>
    </row>
    <row r="53" spans="1:9">
      <c r="A53" s="32" t="s">
        <v>208</v>
      </c>
      <c r="B53" s="33"/>
      <c r="C53" s="33"/>
      <c r="D53" s="33"/>
      <c r="E53" s="33"/>
      <c r="F53" s="33"/>
      <c r="G53" s="33"/>
      <c r="H53" s="33"/>
      <c r="I53" s="34"/>
    </row>
    <row r="54" spans="1:9">
      <c r="A54" s="35" t="s">
        <v>487</v>
      </c>
      <c r="B54" s="36"/>
      <c r="C54" s="36"/>
      <c r="D54" s="36"/>
      <c r="E54" s="37"/>
      <c r="F54" s="37"/>
      <c r="G54" s="37"/>
      <c r="H54" s="37"/>
      <c r="I54" s="38"/>
    </row>
    <row r="55" spans="1:9">
      <c r="A55" s="39" t="s">
        <v>210</v>
      </c>
      <c r="B55" s="7" t="s">
        <v>17</v>
      </c>
      <c r="C55" s="39" t="s">
        <v>211</v>
      </c>
      <c r="D55" s="39" t="s">
        <v>212</v>
      </c>
      <c r="E55" s="39" t="s">
        <v>213</v>
      </c>
      <c r="F55" s="39" t="s">
        <v>214</v>
      </c>
      <c r="G55" s="39" t="s">
        <v>215</v>
      </c>
      <c r="H55" s="39" t="s">
        <v>216</v>
      </c>
      <c r="I55" s="39" t="s">
        <v>217</v>
      </c>
    </row>
    <row r="56" spans="1:9" ht="33.75">
      <c r="A56" s="17" t="s">
        <v>274</v>
      </c>
      <c r="B56" s="13" t="s">
        <v>275</v>
      </c>
      <c r="C56" s="40" t="s">
        <v>239</v>
      </c>
      <c r="D56" s="41">
        <v>0.4</v>
      </c>
      <c r="E56" s="16">
        <v>1</v>
      </c>
      <c r="F56" s="16">
        <v>0</v>
      </c>
      <c r="G56" s="16">
        <v>29.22</v>
      </c>
      <c r="H56" s="16">
        <v>0</v>
      </c>
      <c r="I56" s="16">
        <v>11.68</v>
      </c>
    </row>
    <row r="57" spans="1:9">
      <c r="A57" s="17" t="s">
        <v>231</v>
      </c>
      <c r="B57" s="17" t="s">
        <v>232</v>
      </c>
      <c r="C57" s="40" t="s">
        <v>192</v>
      </c>
      <c r="D57" s="41">
        <v>0.8</v>
      </c>
      <c r="E57" s="16">
        <v>1</v>
      </c>
      <c r="F57" s="16">
        <v>0</v>
      </c>
      <c r="G57" s="16">
        <v>17.14</v>
      </c>
      <c r="H57" s="16">
        <v>0</v>
      </c>
      <c r="I57" s="16">
        <v>13.71</v>
      </c>
    </row>
    <row r="58" spans="1:9">
      <c r="I58" s="42">
        <f>SUM(I56:I57)</f>
        <v>25.39</v>
      </c>
    </row>
    <row r="60" spans="1:9">
      <c r="A60" s="29" t="s">
        <v>488</v>
      </c>
      <c r="B60" s="30"/>
      <c r="C60" s="30"/>
      <c r="D60" s="30"/>
      <c r="E60" s="30"/>
      <c r="F60" s="30"/>
      <c r="G60" s="30"/>
      <c r="H60" s="30"/>
      <c r="I60" s="31"/>
    </row>
    <row r="61" spans="1:9">
      <c r="A61" s="32" t="s">
        <v>208</v>
      </c>
      <c r="B61" s="33"/>
      <c r="C61" s="33"/>
      <c r="D61" s="33"/>
      <c r="E61" s="33"/>
      <c r="F61" s="33"/>
      <c r="G61" s="33"/>
      <c r="H61" s="33"/>
      <c r="I61" s="34"/>
    </row>
    <row r="62" spans="1:9">
      <c r="A62" s="35" t="s">
        <v>489</v>
      </c>
      <c r="B62" s="36"/>
      <c r="C62" s="36"/>
      <c r="D62" s="36"/>
      <c r="E62" s="37"/>
      <c r="F62" s="37"/>
      <c r="G62" s="37"/>
      <c r="H62" s="37"/>
      <c r="I62" s="38"/>
    </row>
    <row r="63" spans="1:9">
      <c r="A63" s="39" t="s">
        <v>210</v>
      </c>
      <c r="B63" s="7" t="s">
        <v>17</v>
      </c>
      <c r="C63" s="39" t="s">
        <v>211</v>
      </c>
      <c r="D63" s="39" t="s">
        <v>212</v>
      </c>
      <c r="E63" s="39" t="s">
        <v>213</v>
      </c>
      <c r="F63" s="39" t="s">
        <v>214</v>
      </c>
      <c r="G63" s="39" t="s">
        <v>215</v>
      </c>
      <c r="H63" s="39" t="s">
        <v>216</v>
      </c>
      <c r="I63" s="39" t="s">
        <v>217</v>
      </c>
    </row>
    <row r="64" spans="1:9" ht="22.5">
      <c r="A64" s="17" t="s">
        <v>490</v>
      </c>
      <c r="B64" s="13" t="s">
        <v>491</v>
      </c>
      <c r="C64" s="40" t="s">
        <v>65</v>
      </c>
      <c r="D64" s="41">
        <v>0.57999999999999996</v>
      </c>
      <c r="E64" s="16">
        <v>1</v>
      </c>
      <c r="F64" s="16">
        <v>0</v>
      </c>
      <c r="G64" s="16">
        <v>45</v>
      </c>
      <c r="H64" s="16">
        <v>0</v>
      </c>
      <c r="I64" s="16">
        <v>26.1</v>
      </c>
    </row>
    <row r="65" spans="1:9">
      <c r="A65" s="17" t="s">
        <v>492</v>
      </c>
      <c r="B65" s="13" t="s">
        <v>493</v>
      </c>
      <c r="C65" s="40" t="s">
        <v>224</v>
      </c>
      <c r="D65" s="41">
        <v>210</v>
      </c>
      <c r="E65" s="16">
        <v>1</v>
      </c>
      <c r="F65" s="16">
        <v>0</v>
      </c>
      <c r="G65" s="16">
        <v>0.75</v>
      </c>
      <c r="H65" s="16">
        <v>0</v>
      </c>
      <c r="I65" s="16">
        <v>157.5</v>
      </c>
    </row>
    <row r="66" spans="1:9" ht="22.5">
      <c r="A66" s="17" t="s">
        <v>480</v>
      </c>
      <c r="B66" s="13" t="s">
        <v>481</v>
      </c>
      <c r="C66" s="40" t="s">
        <v>65</v>
      </c>
      <c r="D66" s="41">
        <v>0.95</v>
      </c>
      <c r="E66" s="16">
        <v>1</v>
      </c>
      <c r="F66" s="16">
        <v>0</v>
      </c>
      <c r="G66" s="16">
        <v>62.4</v>
      </c>
      <c r="H66" s="16">
        <v>0</v>
      </c>
      <c r="I66" s="16">
        <v>59.28</v>
      </c>
    </row>
    <row r="67" spans="1:9" ht="33.75">
      <c r="A67" s="17" t="s">
        <v>494</v>
      </c>
      <c r="B67" s="13" t="s">
        <v>495</v>
      </c>
      <c r="C67" s="40" t="s">
        <v>239</v>
      </c>
      <c r="D67" s="41">
        <v>0.71399999999999997</v>
      </c>
      <c r="E67" s="16">
        <v>1</v>
      </c>
      <c r="F67" s="16">
        <v>0</v>
      </c>
      <c r="G67" s="16">
        <v>1.62</v>
      </c>
      <c r="H67" s="16">
        <v>0</v>
      </c>
      <c r="I67" s="16">
        <v>1.1499999999999999</v>
      </c>
    </row>
    <row r="68" spans="1:9">
      <c r="A68" s="17" t="s">
        <v>231</v>
      </c>
      <c r="B68" s="17" t="s">
        <v>232</v>
      </c>
      <c r="C68" s="40" t="s">
        <v>192</v>
      </c>
      <c r="D68" s="41">
        <v>6</v>
      </c>
      <c r="E68" s="16">
        <v>1</v>
      </c>
      <c r="F68" s="16">
        <v>0</v>
      </c>
      <c r="G68" s="16">
        <v>17.14</v>
      </c>
      <c r="H68" s="16">
        <v>0</v>
      </c>
      <c r="I68" s="16">
        <v>102.84</v>
      </c>
    </row>
    <row r="69" spans="1:9">
      <c r="I69" s="42">
        <f>SUM(I64:I68)</f>
        <v>346.87</v>
      </c>
    </row>
    <row r="71" spans="1:9">
      <c r="A71" s="29" t="s">
        <v>496</v>
      </c>
      <c r="B71" s="30"/>
      <c r="C71" s="30"/>
      <c r="D71" s="30"/>
      <c r="E71" s="30"/>
      <c r="F71" s="30"/>
      <c r="G71" s="30"/>
      <c r="H71" s="30"/>
      <c r="I71" s="31"/>
    </row>
    <row r="72" spans="1:9">
      <c r="A72" s="32" t="s">
        <v>208</v>
      </c>
      <c r="B72" s="33"/>
      <c r="C72" s="33"/>
      <c r="D72" s="33"/>
      <c r="E72" s="33"/>
      <c r="F72" s="33"/>
      <c r="G72" s="33"/>
      <c r="H72" s="33"/>
      <c r="I72" s="34"/>
    </row>
    <row r="73" spans="1:9">
      <c r="A73" s="35" t="s">
        <v>497</v>
      </c>
      <c r="B73" s="36"/>
      <c r="C73" s="36"/>
      <c r="D73" s="36"/>
      <c r="E73" s="37"/>
      <c r="F73" s="37"/>
      <c r="G73" s="37"/>
      <c r="H73" s="37"/>
      <c r="I73" s="38"/>
    </row>
    <row r="74" spans="1:9">
      <c r="A74" s="39" t="s">
        <v>210</v>
      </c>
      <c r="B74" s="7" t="s">
        <v>17</v>
      </c>
      <c r="C74" s="39" t="s">
        <v>211</v>
      </c>
      <c r="D74" s="39" t="s">
        <v>212</v>
      </c>
      <c r="E74" s="39" t="s">
        <v>213</v>
      </c>
      <c r="F74" s="39" t="s">
        <v>214</v>
      </c>
      <c r="G74" s="39" t="s">
        <v>215</v>
      </c>
      <c r="H74" s="39" t="s">
        <v>216</v>
      </c>
      <c r="I74" s="39" t="s">
        <v>217</v>
      </c>
    </row>
    <row r="75" spans="1:9">
      <c r="A75" s="17" t="s">
        <v>498</v>
      </c>
      <c r="B75" s="13" t="s">
        <v>499</v>
      </c>
      <c r="C75" s="40" t="s">
        <v>224</v>
      </c>
      <c r="D75" s="41">
        <v>0.36</v>
      </c>
      <c r="E75" s="16">
        <v>1</v>
      </c>
      <c r="F75" s="16">
        <v>0</v>
      </c>
      <c r="G75" s="16">
        <v>1.63</v>
      </c>
      <c r="H75" s="16">
        <v>0</v>
      </c>
      <c r="I75" s="16">
        <v>0.57999999999999996</v>
      </c>
    </row>
    <row r="76" spans="1:9">
      <c r="A76" s="17" t="s">
        <v>448</v>
      </c>
      <c r="B76" s="13" t="s">
        <v>449</v>
      </c>
      <c r="C76" s="40" t="s">
        <v>192</v>
      </c>
      <c r="D76" s="41">
        <v>0.3</v>
      </c>
      <c r="E76" s="16">
        <v>1</v>
      </c>
      <c r="F76" s="16">
        <v>0</v>
      </c>
      <c r="G76" s="16">
        <v>22.29</v>
      </c>
      <c r="H76" s="16">
        <v>0</v>
      </c>
      <c r="I76" s="16">
        <v>6.68</v>
      </c>
    </row>
    <row r="77" spans="1:9">
      <c r="A77" s="17" t="s">
        <v>231</v>
      </c>
      <c r="B77" s="17" t="s">
        <v>232</v>
      </c>
      <c r="C77" s="40" t="s">
        <v>192</v>
      </c>
      <c r="D77" s="41">
        <v>1.4999999999999999E-2</v>
      </c>
      <c r="E77" s="16">
        <v>1</v>
      </c>
      <c r="F77" s="16">
        <v>0</v>
      </c>
      <c r="G77" s="16">
        <v>17.14</v>
      </c>
      <c r="H77" s="16">
        <v>0</v>
      </c>
      <c r="I77" s="16">
        <v>0.25</v>
      </c>
    </row>
    <row r="78" spans="1:9">
      <c r="I78" s="42">
        <f>SUM(I75:I77)</f>
        <v>7.51</v>
      </c>
    </row>
  </sheetData>
  <mergeCells count="5">
    <mergeCell ref="A1:M1"/>
    <mergeCell ref="A2:M2"/>
    <mergeCell ref="A3:M3"/>
    <mergeCell ref="A4:M4"/>
    <mergeCell ref="B6:M6"/>
  </mergeCells>
  <printOptions horizontalCentered="1"/>
  <pageMargins left="0.9055118110236221" right="0.31496062992125984" top="0.98425196850393704" bottom="0.78740157480314965" header="0.39370078740157483" footer="0.39370078740157483"/>
  <pageSetup paperSize="9" scale="65" fitToWidth="0" fitToHeight="0" orientation="portrait" r:id="rId1"/>
  <headerFooter scaleWithDoc="0">
    <oddFooter>&amp;R&amp;P/&amp;N</oddFooter>
  </headerFooter>
  <rowBreaks count="1" manualBreakCount="1">
    <brk id="7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3</vt:i4>
      </vt:variant>
    </vt:vector>
  </HeadingPairs>
  <TitlesOfParts>
    <vt:vector size="6" baseType="lpstr">
      <vt:lpstr>Orçamento Inicial</vt:lpstr>
      <vt:lpstr>Composições Principais</vt:lpstr>
      <vt:lpstr>Composições Auxiliares</vt:lpstr>
      <vt:lpstr>'Composições Auxiliares'!Titulos_de_impressao</vt:lpstr>
      <vt:lpstr>'Composições Principais'!Titulos_de_impressao</vt:lpstr>
      <vt:lpstr>'Orçamento Inicial'!Titulos_de_impressao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2021-12-21T15:31:57Z</dcterms:created>
  <dcterms:modified xsi:type="dcterms:W3CDTF">2021-12-21T15:31:58Z</dcterms:modified>
</cp:coreProperties>
</file>