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350" activeTab="1"/>
  </bookViews>
  <sheets>
    <sheet name="Orçamento Inicial" sheetId="1" r:id="rId1"/>
    <sheet name="Composições Principais" sheetId="2" r:id="rId2"/>
    <sheet name="Composições Auxiliares" sheetId="3" r:id="rId3"/>
  </sheets>
  <definedNames>
    <definedName name="_xlnm.Print_Titles" localSheetId="1">'Composições Principais'!$1:$9</definedName>
    <definedName name="_xlnm.Print_Titles" localSheetId="0">'Orçamento Inicial'!$A:$M,'Orçamento Inicial'!$1:$14</definedName>
  </definedNames>
  <calcPr calcId="162913"/>
</workbook>
</file>

<file path=xl/calcChain.xml><?xml version="1.0" encoding="utf-8"?>
<calcChain xmlns="http://schemas.openxmlformats.org/spreadsheetml/2006/main">
  <c r="I51" i="3" l="1"/>
  <c r="I39" i="3"/>
  <c r="I29" i="3"/>
  <c r="I21" i="3"/>
  <c r="I12" i="3"/>
  <c r="I254" i="2"/>
  <c r="I244" i="2"/>
  <c r="I236" i="2"/>
  <c r="I225" i="2"/>
  <c r="I215" i="2"/>
  <c r="I202" i="2"/>
  <c r="I186" i="2"/>
  <c r="I174" i="2"/>
  <c r="I164" i="2"/>
  <c r="I143" i="2"/>
  <c r="I127" i="2"/>
  <c r="I111" i="2"/>
  <c r="I95" i="2"/>
  <c r="I84" i="2"/>
  <c r="I76" i="2"/>
  <c r="I64" i="2"/>
  <c r="I51" i="2"/>
  <c r="I40" i="2"/>
  <c r="I21" i="2"/>
</calcChain>
</file>

<file path=xl/sharedStrings.xml><?xml version="1.0" encoding="utf-8"?>
<sst xmlns="http://schemas.openxmlformats.org/spreadsheetml/2006/main" count="1519" uniqueCount="437">
  <si>
    <t>GOVERNO DO ESTADO DE MATO GROSSO DO SUL</t>
  </si>
  <si>
    <t>SECRETARIA DE ESTADO DE INFRAESTRUTURA - SEINFRA</t>
  </si>
  <si>
    <t>AGÊNCIA ESTADUAL DE GESTÃO DE EMPREENDIMENTOS - AGESUL</t>
  </si>
  <si>
    <t>Orçamento Inicial - Analítico - Método Truncado</t>
  </si>
  <si>
    <t>Objeto:</t>
  </si>
  <si>
    <t xml:space="preserve">OBRA DE INFRAESTRUTURA URBANA MELHORAMENTO DO SISTEMA DE CAPTAÇÃO DE ÁGUAS PLUVIAS NO BAIRRO SÃO BENTO, ACESSO AO FRIGORÍFICO, NO MUNICÍPIO DE SIDROLÂNDIA/MS
</t>
  </si>
  <si>
    <t>Município:</t>
  </si>
  <si>
    <t>Sidrolândia/MS</t>
  </si>
  <si>
    <t>Local:</t>
  </si>
  <si>
    <t>Rua Tiradentes, BAIRRO SÃO BENTO</t>
  </si>
  <si>
    <t>BDI:</t>
  </si>
  <si>
    <t>Serviços (20,70%), Material (15,27%)</t>
  </si>
  <si>
    <t>Prazo exec.:</t>
  </si>
  <si>
    <t>180 dias</t>
  </si>
  <si>
    <t>Sist./Ref.:</t>
  </si>
  <si>
    <t>AGESUL DEIURB sem Desoneração (jul/2021), SINAPI sem Desoneração (jul/2021)</t>
  </si>
  <si>
    <t>Item</t>
  </si>
  <si>
    <t>Descrição</t>
  </si>
  <si>
    <t>DMT</t>
  </si>
  <si>
    <t>Unid.</t>
  </si>
  <si>
    <t>Qtde.</t>
  </si>
  <si>
    <t>Custo Unitário</t>
  </si>
  <si>
    <t>Preço Unitário</t>
  </si>
  <si>
    <t>Preço Total</t>
  </si>
  <si>
    <t>Sistema</t>
  </si>
  <si>
    <t>BDI's</t>
  </si>
  <si>
    <t>Referência</t>
  </si>
  <si>
    <t>Cód. Oficial</t>
  </si>
  <si>
    <t>Material</t>
  </si>
  <si>
    <t>Mão de Obra</t>
  </si>
  <si>
    <t>Equipamento</t>
  </si>
  <si>
    <t>01</t>
  </si>
  <si>
    <t>SERVIÇOS PRELIMINARES</t>
  </si>
  <si>
    <t>01.01
IUS0001</t>
  </si>
  <si>
    <t>Placa de obra em chapa de aço galvanizado (REF 74209/001 descontinuado em 01/01/2020)</t>
  </si>
  <si>
    <t/>
  </si>
  <si>
    <t>m²</t>
  </si>
  <si>
    <t>AGESUL DEIURB sem Desoneração</t>
  </si>
  <si>
    <t>38-Serviços ( 20.7 )</t>
  </si>
  <si>
    <t>01/07/2021</t>
  </si>
  <si>
    <t>01.02
IUSP00001</t>
  </si>
  <si>
    <t>Barracão para depósito em tábuas de madeira, cobertura em fibrocimento 4mm,  incluso piso argamassa traço 1:6 (cimento e areia)</t>
  </si>
  <si>
    <t>01.03
IUI00003</t>
  </si>
  <si>
    <t>Sinalização de advertência de obra com placa (fundo laranja) sobre cavalete, conforme ABNT-NBR-7678</t>
  </si>
  <si>
    <t>un</t>
  </si>
  <si>
    <t>01.04
IUSP0002</t>
  </si>
  <si>
    <t>Sinalização de transito - noturna (REF SINAPI 74221/001 - desc em abril de 2020)</t>
  </si>
  <si>
    <t>m</t>
  </si>
  <si>
    <t>01.05
IUC10027</t>
  </si>
  <si>
    <t>Isolamento de obra com tela plástica laranja, altura 1,20m, malha retangular e estrutura de madeira pontaleteada.</t>
  </si>
  <si>
    <t>Total - SERVIÇOS PRELIMINARES</t>
  </si>
  <si>
    <t>02</t>
  </si>
  <si>
    <t>DEMOLIÇÕES</t>
  </si>
  <si>
    <t>02.01
IUC10026</t>
  </si>
  <si>
    <t>Demolição de concreto simples (Ref. Sinapi 73616)</t>
  </si>
  <si>
    <t>m³</t>
  </si>
  <si>
    <t>02.02
IUP30005</t>
  </si>
  <si>
    <t>Demolição de pavimento asfáltico com emprego de retro-escavadeira e serra de disco, exclusive bota-fora do material</t>
  </si>
  <si>
    <t>02.03
97622</t>
  </si>
  <si>
    <t>Demolição de alvenaria de bloco furado, de forma manual, sem reaproveitamento. Af_12/2017</t>
  </si>
  <si>
    <t>SINAPI sem Desoneração</t>
  </si>
  <si>
    <t>02.04
95875</t>
  </si>
  <si>
    <t>Transporte com caminhão basculante de 10 m³, em via urbana pavimentada, dmt até 30 km (unidade: m3xkm). Af_07/2020</t>
  </si>
  <si>
    <t>m³.km</t>
  </si>
  <si>
    <t>Total - DEMOLIÇÕES</t>
  </si>
  <si>
    <t>03</t>
  </si>
  <si>
    <t>MICRODRENAGEM - TERRAPLENAGEM</t>
  </si>
  <si>
    <t>03.01
90106</t>
  </si>
  <si>
    <t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Af_02/2021</t>
  </si>
  <si>
    <t>03.02
93358</t>
  </si>
  <si>
    <t>Escavação manual de vala com profundidade menor ou igual a 1,30 m. Af_02/2021</t>
  </si>
  <si>
    <t>03.03
101616</t>
  </si>
  <si>
    <t>Preparo de fundo de vala com largura menor que 1,5 m (acerto do solo natural). Af_08/2020</t>
  </si>
  <si>
    <t>03.04
93379</t>
  </si>
  <si>
    <t>Reaterro mecanizado de vala com retroescavadeira (capacidade da caçamba da retro: 0,26 m³ / potência: 88 HP), largura de 0,8 a 1,5 m, profundidade até 1,5 m, com solo de 1ª categoria em locais com baixo nível de interferência. Af_04/2016</t>
  </si>
  <si>
    <t>03.05
95875</t>
  </si>
  <si>
    <t>Total - MICRODRENAGEM - TERRAPLENAGEM</t>
  </si>
  <si>
    <t>04</t>
  </si>
  <si>
    <t>MICRODRENAGEM - DISPOSITIVOS AUXILIARES</t>
  </si>
  <si>
    <t>04.01
7781</t>
  </si>
  <si>
    <t>Tubo de concreto simples para aguas pluviais, classe ps1, com encaixe ponta e bolsa, diametro nominal de 400 mm</t>
  </si>
  <si>
    <t>153-Material ( 15.27 )</t>
  </si>
  <si>
    <t>04.02
92809</t>
  </si>
  <si>
    <t>Assentamento de tubo de concreto para redes coletoras de águas pluviais, diâmetro de 400 mm, junta rígida, instalado em local com baixo nível de interferências (não inclui fornecimento). af_12/2015</t>
  </si>
  <si>
    <t>04.03
100952</t>
  </si>
  <si>
    <t>Transporte com caminhão carroceria com guindauto (munck),  momento máximo de carga 11,7 tm, em via urbana pavimentada, dmt até 30km (unidade: txkm). Af_07/2020</t>
  </si>
  <si>
    <t>t.km</t>
  </si>
  <si>
    <t>04.04
100953</t>
  </si>
  <si>
    <t>Transporte com caminhão carroceria com guindauto (munck),  momento máximo de carga 11,7 tm, em via urbana pavimentada, adicional para dmt excedente a 30 km (unidade: txkm). Af_07/2020</t>
  </si>
  <si>
    <t>04.05
IUD20006</t>
  </si>
  <si>
    <t>BLSC - Boca-de-lobo simples, em concreto simples fck 20 MPa, incluindo forma, escavação, calçamento ao redor e grelha em FoFo tipo pesada, conforme projeto</t>
  </si>
  <si>
    <t>04.06
IUD20007</t>
  </si>
  <si>
    <t>BLDC - Boca-de-lobo dupla, em concreto simples fck 20 MPa, incluindo forma, escavação, calçamento ao redor e grelhas em FoFo tipo pesada, conforme projeto</t>
  </si>
  <si>
    <t>04.07
IUD20008</t>
  </si>
  <si>
    <t>BLTC - Boca-de-lobo tripla, em concreto simples fck 20 MPa, incluindo forma, escavação, calçamento ao redor e grelhas em f°f° tipo pesada, conforme projeto</t>
  </si>
  <si>
    <t>04.08
95875</t>
  </si>
  <si>
    <t>Total - MICRODRENAGEM - DISPOSITIVOS AUXILIARES</t>
  </si>
  <si>
    <t>05</t>
  </si>
  <si>
    <t>MICRODRENAGEM - BOCA DE DRAGÃO</t>
  </si>
  <si>
    <t>05.01</t>
  </si>
  <si>
    <t>MICRODRENAGEM - BOCA DE DRAGÃO - BD1</t>
  </si>
  <si>
    <t>05.01.01
IUD30170</t>
  </si>
  <si>
    <t>Boca de Dragão para Rua padrão (7,60x1,52)m</t>
  </si>
  <si>
    <t>05.02</t>
  </si>
  <si>
    <t>MICRODRENAGEM - BOCA DE DRAGÃO - BD2 ( 7,64m x 1,42m )</t>
  </si>
  <si>
    <t>05.02.01
90105</t>
  </si>
  <si>
    <t>Escavação mecanizada de vala com profundidade até 1,5 m (média entre montante e jusante/uma composição por trecho) com retroescavadeira (capacidade da caçamba da retro: 0,26 m3 / potência: 88 hp), largura menor que 0,8 m, em solo de 1a categoria, locaiscom baixo nível de interferência. Af_02/2021</t>
  </si>
  <si>
    <t>05.02.02
90107</t>
  </si>
  <si>
    <t>Escavação mecanizada de vala com profundidade maior que 1,5 m até 3,0 m (média entre montante e jusante/uma composição por trecho) com retroescavadeira (capacidade da caçamba da retro: 0,26 m3 / potência: 88 hp), largura menor que 0,8 m, em solo de1a categoria, locais com baixo nível de interferência. Af_02/2021</t>
  </si>
  <si>
    <t>05.02.03
101617</t>
  </si>
  <si>
    <t>Preparo de fundo de vala com largura maior ou igual a 1,5 m e menor que 2,5 m (acerto do solo natural). Af_08/2020</t>
  </si>
  <si>
    <t>05.02.04
93367</t>
  </si>
  <si>
    <t>Reaterro mecanizado de vala com escavadeira hidráulica (capacidade da caçamba: 0,8 m³ / potência: 111 HP), largura de 1,5 a 2,5 m, profundidade até 1,5 m, com solo de 1ª categoria em locais com baixo nível de interferência. Af_04/2016</t>
  </si>
  <si>
    <t>05.02.05
96620</t>
  </si>
  <si>
    <t>Lastro de concreto magro, aplicado em pisos, lajes sobre solo ou radiers. Af_08/2017</t>
  </si>
  <si>
    <t>05.02.06
94964</t>
  </si>
  <si>
    <t>Concreto fck = 20mpa, traço 1:2,7:3 (em massa seca de cimento/ areia média/ brita 1) - preparo mecânico com betoneira 400 l. Af_05/2021</t>
  </si>
  <si>
    <t>05.02.07
92873</t>
  </si>
  <si>
    <t>Lançamento com uso de baldes, adensamento e acabamento de concreto em estruturas. af_12/2015</t>
  </si>
  <si>
    <t>05.02.08
92267</t>
  </si>
  <si>
    <t>Fabricação de fôrma para lajes, em chapa de madeira compensada resinada, e = 17 mm. Af_09/2020</t>
  </si>
  <si>
    <t>05.02.09
92916</t>
  </si>
  <si>
    <t>Armação de estruturas de concreto armado, exceto vigas, pilares, lajes e fundações, utilizando aço ca-50 de 6,3 mm - montagem. Af_12/2015</t>
  </si>
  <si>
    <t>kg</t>
  </si>
  <si>
    <t>05.02.10
92917</t>
  </si>
  <si>
    <t>Armação de estruturas de concreto armado, exceto vigas, pilares, lajes e fundações, utilizando aço ca-50 de 8,0 mm - montagem. Af_12/2015</t>
  </si>
  <si>
    <t>05.02.11
92919</t>
  </si>
  <si>
    <t>Armação de estruturas de concreto armado, exceto vigas, pilares, lajes e fundações, utilizando aço ca-50 de 10,0 mm - montagem. Af_12/2015</t>
  </si>
  <si>
    <t>05.02.12
IUC10041</t>
  </si>
  <si>
    <t>Armação em tela de aço soldada nervurada Q-138, aço CA-60, 4,2mm, malha 10x10cm. Ref. cod. Sinapi 73994/001.</t>
  </si>
  <si>
    <t>05.02.13
IUC10054</t>
  </si>
  <si>
    <t>Fornecimento de perfil simples "I" ou "H" até 8" inclusive perdas. Ref. Cód Sinapi 83513.</t>
  </si>
  <si>
    <t>05.02.14
100974</t>
  </si>
  <si>
    <t>Carga, manobra e descarga de solos e materiais granulares em caminhão basculante 10 m³ - carga com pá carregadeira (caçamba de 1,7 a 2,8 m³ / 128 hp) e descarga livre (unidade: m3). Af_07/2020</t>
  </si>
  <si>
    <t>05.02.15
95875</t>
  </si>
  <si>
    <t>05.03</t>
  </si>
  <si>
    <t>MICRODRENAGEM - BOCA DE DRAGÃO - BD3 ( 10,50m x 1,42m )</t>
  </si>
  <si>
    <t>05.03.01
90105</t>
  </si>
  <si>
    <t>05.03.02
90107</t>
  </si>
  <si>
    <t>05.03.03
101617</t>
  </si>
  <si>
    <t>05.03.04
93367</t>
  </si>
  <si>
    <t>05.03.05
96620</t>
  </si>
  <si>
    <t>05.03.06
94964</t>
  </si>
  <si>
    <t>05.03.07
92873</t>
  </si>
  <si>
    <t>05.03.08
92267</t>
  </si>
  <si>
    <t>05.03.09
92916</t>
  </si>
  <si>
    <t>05.03.10
92917</t>
  </si>
  <si>
    <t>05.03.11
92919</t>
  </si>
  <si>
    <t>05.03.12
IUC10054</t>
  </si>
  <si>
    <t>05.03.13
100974</t>
  </si>
  <si>
    <t>05.03.14
95875</t>
  </si>
  <si>
    <t>Total - MICRODRENAGEM - BOCA DE DRAGÃO</t>
  </si>
  <si>
    <t>06</t>
  </si>
  <si>
    <t>MICRODRENAGEM - FECHAMENTO DE VALA</t>
  </si>
  <si>
    <t>06.01
100577</t>
  </si>
  <si>
    <t>Regularização e compactação de subleito de solo predominantemente arenoso. Af_11/2019</t>
  </si>
  <si>
    <t>06.02
IUP30069</t>
  </si>
  <si>
    <t>Base para pavimentação com brita corrida, inclusive compactação</t>
  </si>
  <si>
    <t>06.03
95875</t>
  </si>
  <si>
    <t>06.04
IUP30075</t>
  </si>
  <si>
    <t>Execução de imprimação com emulsão asfáltica a base d'água.</t>
  </si>
  <si>
    <t>06.05
102330</t>
  </si>
  <si>
    <t>TRANSPORTE COM CAMINHÃO TANQUE DE TRANSPORTE DE MATERIAL ASFÁLTICO DE 30000 L, EM VIA URBANA PAVIMENTADA, DMT ATÉ 30KM (UNIDADE: TXKM). AF_07/2020</t>
  </si>
  <si>
    <t>06.06
102331</t>
  </si>
  <si>
    <t>TRANSPORTE COM CAMINHÃO TANQUE DE TRANSPORTE DE MATERIAL ASFÁLTICO DE 30000 L, EM VIA URBANA PAVIMENTADA, ADICIONAL PARA DMT EXCEDENTE A 30 KM (UNIDADE: TXKM). AF_07/2020</t>
  </si>
  <si>
    <t>06.07
IUP30078</t>
  </si>
  <si>
    <t>CBUQ - aplicação manual em fechamento de vala e remendos. Incluindo fornecimento dos materiais e compactação com rolo tandem compacto. Exclusive transporte.</t>
  </si>
  <si>
    <t>06.08
95875</t>
  </si>
  <si>
    <t>Total - MICRODRENAGEM - FECHAMENTO DE VALA</t>
  </si>
  <si>
    <t>07</t>
  </si>
  <si>
    <t>IMPLANTAÇÃO ASFÁLTICA</t>
  </si>
  <si>
    <t>07.01</t>
  </si>
  <si>
    <t>IMPLANTAÇÃO ASFÁLTICA - TERRAPLENAGEM</t>
  </si>
  <si>
    <t>07.01.01
IUP10002</t>
  </si>
  <si>
    <t>Preparo do sub-leito, escavação e carga, exclusive transporte</t>
  </si>
  <si>
    <t>07.01.02
IUD20014</t>
  </si>
  <si>
    <t xml:space="preserve">Bota-fora, carga, transporte e descarga, DMT até 10 km, exclusive espalhamento, em caminhão 6m3
</t>
  </si>
  <si>
    <t>07.01.03
100574</t>
  </si>
  <si>
    <t>Espalhamento de material com trator de esteiras. Af_11/2019</t>
  </si>
  <si>
    <t>07.02</t>
  </si>
  <si>
    <t>IMPLANTAÇÃO ASFÁLTICA -PAVIMENTAÇÃO</t>
  </si>
  <si>
    <t>07.02.01
100577</t>
  </si>
  <si>
    <t>07.02.02
IUP30069</t>
  </si>
  <si>
    <t>07.02.03
95875</t>
  </si>
  <si>
    <t>07.02.04
IUP30075</t>
  </si>
  <si>
    <t>07.02.05
102330</t>
  </si>
  <si>
    <t>07.02.06
102331</t>
  </si>
  <si>
    <t>07.02.07
95995</t>
  </si>
  <si>
    <t>Execução de pavimento com aplicação de concreto asfáltico, camada de rolamento - exclusive carga e transporte. Af_11/2019</t>
  </si>
  <si>
    <t>07.02.08
95875</t>
  </si>
  <si>
    <t>Total - IMPLANTAÇÃO ASFÁLTICA</t>
  </si>
  <si>
    <t>08</t>
  </si>
  <si>
    <t>SERVIÇOS COMPLEMENTARES</t>
  </si>
  <si>
    <t>08.01
IUP30001</t>
  </si>
  <si>
    <t>Meio-fio com sarjeta, concreto fck=15 MPa, seção 615 cm², moldado no local, inclusive escavação e pintura a cal em uma demão</t>
  </si>
  <si>
    <t>08.02
IUP30003</t>
  </si>
  <si>
    <t>Tento  (acabamento de limpa-rodas), concreto fck = 15 MPa, seção 330 cm², moldado no local, inclusive escavação</t>
  </si>
  <si>
    <t>08.03
95875</t>
  </si>
  <si>
    <t>Total - SERVIÇOS COMPLEMENTARES</t>
  </si>
  <si>
    <t>09</t>
  </si>
  <si>
    <t>ADMINISTRAÇÃO LOCAL DO CANTEIRO DA OBRA</t>
  </si>
  <si>
    <t>09.01
90778</t>
  </si>
  <si>
    <t>Engenheiro Civil de obra pleno com encargos complementares</t>
  </si>
  <si>
    <t>h</t>
  </si>
  <si>
    <t>09.02
90780</t>
  </si>
  <si>
    <t>Mestre de obras com encargos complementares</t>
  </si>
  <si>
    <t>09.03
90781</t>
  </si>
  <si>
    <t>Topografo com encargos complementares</t>
  </si>
  <si>
    <t>09.04
88253</t>
  </si>
  <si>
    <t>Auxiliar de Topógrafo com encargos complementares</t>
  </si>
  <si>
    <t>09.05
88321</t>
  </si>
  <si>
    <t>Técnico de laboratório com encargos complementares</t>
  </si>
  <si>
    <t>09.06
88249</t>
  </si>
  <si>
    <t>Auxiliar de laboratório com encargos complementares</t>
  </si>
  <si>
    <t>Total - ADMINISTRAÇÃO LOCAL DO CANTEIRO DA OBRA</t>
  </si>
  <si>
    <t>Total Geral</t>
  </si>
  <si>
    <t>IUS0001 - Placa de obra em chapa de aço galvanizado (REF 74209/001 descontinuado em 01/01/2020) ( m² )</t>
  </si>
  <si>
    <t>Sistema: AGESUL DEIURB sem Desoneração - 01/07/2021</t>
  </si>
  <si>
    <t>Utilizado no(s) item(ns) 01.01</t>
  </si>
  <si>
    <t>Código</t>
  </si>
  <si>
    <t>Unidade</t>
  </si>
  <si>
    <t>Quantidade</t>
  </si>
  <si>
    <t>Utilização Operativa</t>
  </si>
  <si>
    <t>Utilização Improdutiva</t>
  </si>
  <si>
    <t>Valor Operativo</t>
  </si>
  <si>
    <t>Valor Improdutivo</t>
  </si>
  <si>
    <t>Valor Item</t>
  </si>
  <si>
    <t>4813</t>
  </si>
  <si>
    <t>PLACA DE OBRA (PARA CONSTRUCAO CIVIL) EM CHAPA GALVANIZADA *N. 22*, ADESIVADA, DE *2,0 X 1,125* M</t>
  </si>
  <si>
    <t>4491</t>
  </si>
  <si>
    <t>Pontalete *7,5 x 7,5* cm em pinus, mista ou equivalente da regiao - bruta</t>
  </si>
  <si>
    <t>5075</t>
  </si>
  <si>
    <t>Prego de aço polido com cabeça 18 x 30 (2 3/4 x 10)</t>
  </si>
  <si>
    <t>4417</t>
  </si>
  <si>
    <t>Sarrafo nao aparelhado *2,5 x 7* cm, em macaranduba, angelim ou equivalente da regiao -  bruta</t>
  </si>
  <si>
    <t>88262</t>
  </si>
  <si>
    <t>Carpinteiro de formas com encargos complementares</t>
  </si>
  <si>
    <t>94962</t>
  </si>
  <si>
    <t>Concreto magro para lastro, traço 1:4,5:4,5 (em massa seca de cimento/ areia média/ brita 1) - preparo mecânico com betoneira 400 l. Af_05/2021</t>
  </si>
  <si>
    <t>88316</t>
  </si>
  <si>
    <t>Servente com encargos complementares</t>
  </si>
  <si>
    <t>IUSP00001 - Barracão para depósito em tábuas de madeira, cobertura em fibrocimento 4mm,  incluso piso argamassa traço 1:6 (cimento e areia) ( m² )</t>
  </si>
  <si>
    <t>Utilizado no(s) item(ns) 01.02</t>
  </si>
  <si>
    <t>367</t>
  </si>
  <si>
    <t>Areia grossa - posto jazida/fornecedor (retirado na jazida, sem transporte)</t>
  </si>
  <si>
    <t>1379</t>
  </si>
  <si>
    <t>Cimento Portland composto CP II-32</t>
  </si>
  <si>
    <t>11467</t>
  </si>
  <si>
    <t>Fechadura de sobrepor tipo caixao, em ferro com acabamento resinado, sem macaneta, sem cilindro, incluindo chave tipo simples</t>
  </si>
  <si>
    <t>2745</t>
  </si>
  <si>
    <t>Pontalete roliço sem tratamento, d = 8 a 11 cm, h = 3 m, em eucalipto ou equivalente da regiao - bruta (para escoramento)</t>
  </si>
  <si>
    <t>5061</t>
  </si>
  <si>
    <t>Prego de aço polido com cabeça 18 x 27 (2 1/2 x 10)</t>
  </si>
  <si>
    <t>4408</t>
  </si>
  <si>
    <t>Ripa nao aparelhada,  *1,5 x 5* cm, em macaranduba, angelim ou equivalente da regiao -  bruta</t>
  </si>
  <si>
    <t>6189</t>
  </si>
  <si>
    <t>Tabua nao aparelhada *2,5 x 30* cm, em macaranduba, angelim ou equivalente da regiao - bruta</t>
  </si>
  <si>
    <t>7213</t>
  </si>
  <si>
    <t>Telha de fibrocimento ondulada E = 4 mm, de 2,44 x 0,50 m (sem amianto)</t>
  </si>
  <si>
    <t>100709</t>
  </si>
  <si>
    <t>Dobradiça em aço/ferro, 3" x 21/2", e=1,9 a 2mm, sen anel, cromado ou zincado, tampa bola, com parafusos. Af_12/2019</t>
  </si>
  <si>
    <t>93358</t>
  </si>
  <si>
    <t>88309</t>
  </si>
  <si>
    <t>Pedreiro com encargos complementares</t>
  </si>
  <si>
    <t>IUI00003 - Sinalização de advertência de obra com placa (fundo laranja) sobre cavalete, conforme ABNT-NBR-7678 ( un )</t>
  </si>
  <si>
    <t>Utilizado no(s) item(ns) 01.03</t>
  </si>
  <si>
    <t>4433</t>
  </si>
  <si>
    <t>Caibro nao aparelhado  *7,5 x 7,5* cm, em macaranduba, angelim ou equivalente da regiao -  bruta</t>
  </si>
  <si>
    <t>73467</t>
  </si>
  <si>
    <t>Caminhão toco, PBT 14.300 kg, carga útil máx. 9.710 kg, dist. entre eixos 3,56 m, potência 185 CV, inclusive carroceria fixa aberta de madeira p/ transporte geral de carga seca, dimen. aprox. 2,50 x 6,50 x 0,50 m - chp diurno. af_06/2014</t>
  </si>
  <si>
    <t>chp</t>
  </si>
  <si>
    <t>IUSP0002 - Sinalização de transito - noturna (REF SINAPI 74221/001 - desc em abril de 2020) ( m )</t>
  </si>
  <si>
    <t>Utilizado no(s) item(ns) 01.04</t>
  </si>
  <si>
    <t>4815</t>
  </si>
  <si>
    <t>Balde vermelho para sinalização de vias</t>
  </si>
  <si>
    <t>2705</t>
  </si>
  <si>
    <t>Energia elétrica até 2000 KWh industrial, sem demanda</t>
  </si>
  <si>
    <t>kW/h</t>
  </si>
  <si>
    <t>939</t>
  </si>
  <si>
    <t>Fio de cobre, solido, classe 1, isolação em pvc/a, antichama bwf-b, 450/750v, seção nominal 2,5 mm2</t>
  </si>
  <si>
    <t>38191</t>
  </si>
  <si>
    <t>Lâmpada fluorescente compacta 2U branca 15 W, base E27 (127/220 V)</t>
  </si>
  <si>
    <t>12294</t>
  </si>
  <si>
    <t>Soquete de porcelana base E27, para uso ao tempo, para lâmpadas</t>
  </si>
  <si>
    <t>88264</t>
  </si>
  <si>
    <t>Eletricista com encargos complementares</t>
  </si>
  <si>
    <t>IUC10027 - Isolamento de obra com tela plástica laranja, altura 1,20m, malha retangular e estrutura de madeira pontaleteada. ( m² )</t>
  </si>
  <si>
    <t>Utilizado no(s) item(ns) 01.05</t>
  </si>
  <si>
    <t>4509</t>
  </si>
  <si>
    <t>Sarrafo *2,5 x 10* cm em pinus, mista ou equivalente da regiao - bruta</t>
  </si>
  <si>
    <t>37524</t>
  </si>
  <si>
    <t>Tela plástica laranja, tipo tapume para sinalização, malha retangular, rolo 1.20 x 50 m (LxC)</t>
  </si>
  <si>
    <t>88239</t>
  </si>
  <si>
    <t>Ajudante de Carpinteiro com encargos complementares</t>
  </si>
  <si>
    <t>IUC10026 - Demolição de concreto simples (Ref. Sinapi 73616) ( m³ )</t>
  </si>
  <si>
    <t>Utilizado no(s) item(ns) 02.01</t>
  </si>
  <si>
    <t>IUP30005 - Demolição de pavimento asfáltico com emprego de retro-escavadeira e serra de disco, exclusive bota-fora do material ( m³ )</t>
  </si>
  <si>
    <t>Utilizado no(s) item(ns) 02.02</t>
  </si>
  <si>
    <t>13887</t>
  </si>
  <si>
    <t>Disco de corte diamantado segmentado para concreto, diâmetro de 350 mm, furo de 1" (14 x 1")</t>
  </si>
  <si>
    <t>91283</t>
  </si>
  <si>
    <t>Cortadora de piso com motor 4 tempos a gasolina, potência de 13 HP, com disco de corte diamantado segmentado para concreto, diâmetro de 350 mm, furo de 1" (14 x 1") - chp diurno. af_08/2015</t>
  </si>
  <si>
    <t>5681</t>
  </si>
  <si>
    <t>Retroescavadeira sobre rodas com carregadeira, tração 4x2, potência líq. 79 hp, caçamba carreg. Cap. Mín. 1 m3, caçamba retro cap. 0,20 m3, peso operacional mín. 6.570 kg, profundidade escavação máx. 4,37 m - chi diurno. Af_06/2014</t>
  </si>
  <si>
    <t>chi</t>
  </si>
  <si>
    <t>5680</t>
  </si>
  <si>
    <t>Retroescavadeira sobre rodas com carregadeira, tração 4x2, potência líq. 79 hp, caçamba carreg. Cap. Mín. 1 m3, caçamba retro cap. 0,20 m3, peso operacional mín. 6.570 kg, profundidade escavação máx. 4,37 m - chp diurno. Af_06/2014</t>
  </si>
  <si>
    <t>91533</t>
  </si>
  <si>
    <t>Compactador de solos de percussão (soquete) com motor a gasolina 4 tempos, potência 4 CV - chp diurno. af_08/2015</t>
  </si>
  <si>
    <t>5928</t>
  </si>
  <si>
    <t>Guindauto hidráulico, capacidade máxima de carga 6200 kg, momento máximo de carga 11,7 tm, alcance máximo horizontal 9,70 m, inclusive caminhão toco PBT 16.000 kg, potência de 189 CV - chp diurno. af_06/2014</t>
  </si>
  <si>
    <t>IUD20006 - BLSC - Boca-de-lobo simples, em concreto simples fck 20 MPa, incluindo forma, escavação, calçamento ao redor e grelha em FoFo tipo pesada, conforme projeto ( un )</t>
  </si>
  <si>
    <t>Utilizado no(s) item(ns) 04.05</t>
  </si>
  <si>
    <t>IUD003</t>
  </si>
  <si>
    <t>Grelha em FoFo, articulada, 1,0m x 0,45m, fornecimento.</t>
  </si>
  <si>
    <t>92917</t>
  </si>
  <si>
    <t>92915</t>
  </si>
  <si>
    <t>Armação de estruturas de concreto armado, exceto vigas, pilares, lajes e fundações, utilizando aço ca-60 de 5,0 mm - montagem. Af_12/2015</t>
  </si>
  <si>
    <t>94964</t>
  </si>
  <si>
    <t>IUD20080</t>
  </si>
  <si>
    <t>Escavação manual em solo-prof. até 1,50 m</t>
  </si>
  <si>
    <t>92873</t>
  </si>
  <si>
    <t>92431</t>
  </si>
  <si>
    <t>Montagem e desmontagem de fôrma de pilares retangulares e estruturas similares, pé-direito simples, em chapa de madeira compensada plastificada, 10 utilizações. Af_09/2020</t>
  </si>
  <si>
    <t>IUP30002</t>
  </si>
  <si>
    <t>Recorte mecânico de pavimento asfáltico ou piso de concreto, com serra de disco diamantado para piso/asfalto</t>
  </si>
  <si>
    <t>IUD20075</t>
  </si>
  <si>
    <t>Regularização manual e compactação mecânica de terreno</t>
  </si>
  <si>
    <t>IUD20007 - BLDC - Boca-de-lobo dupla, em concreto simples fck 20 MPa, incluindo forma, escavação, calçamento ao redor e grelhas em FoFo tipo pesada, conforme projeto ( un )</t>
  </si>
  <si>
    <t>Utilizado no(s) item(ns) 04.06</t>
  </si>
  <si>
    <t>IUD20008 - BLTC - Boca-de-lobo tripla, em concreto simples fck 20 MPa, incluindo forma, escavação, calçamento ao redor e grelhas em f°f° tipo pesada, conforme projeto ( un )</t>
  </si>
  <si>
    <t>Utilizado no(s) item(ns) 04.07</t>
  </si>
  <si>
    <t>IUD30170 - Boca de Dragão para Rua padrão (7,60x1,52)m ( un )</t>
  </si>
  <si>
    <t>Utilizado no(s) item(ns) 05.01.01</t>
  </si>
  <si>
    <t>92919</t>
  </si>
  <si>
    <t>92916</t>
  </si>
  <si>
    <t>IUC10041</t>
  </si>
  <si>
    <t>100974</t>
  </si>
  <si>
    <t>90105</t>
  </si>
  <si>
    <t>90107</t>
  </si>
  <si>
    <t>92267</t>
  </si>
  <si>
    <t>IUC10054</t>
  </si>
  <si>
    <t>96620</t>
  </si>
  <si>
    <t>101617</t>
  </si>
  <si>
    <t>93367</t>
  </si>
  <si>
    <t>95875</t>
  </si>
  <si>
    <t>88245</t>
  </si>
  <si>
    <t>Armador com encargos complementares</t>
  </si>
  <si>
    <t>IUC10041 - Armação em tela de aço soldada nervurada Q-138, aço CA-60, 4,2mm, malha 10x10cm. Ref. cod. Sinapi 73994/001. ( kg )</t>
  </si>
  <si>
    <t>Utilizado no(s) item(ns) 05.02.12</t>
  </si>
  <si>
    <t>345</t>
  </si>
  <si>
    <t>Arame galvanizado 18 bwg, d = 1,24mm (0,009 kg/m)</t>
  </si>
  <si>
    <t>7155</t>
  </si>
  <si>
    <t>Tela de aço soldada nervurada, ca-60, q-138, (2,20 kg/m2), diâmetro do fio = 4,2 mm, largura = 2,45 m, espaçamento da malha = 10  x 10 cm</t>
  </si>
  <si>
    <t>IUC10054 - Fornecimento de perfil simples "I" ou "H" até 8" inclusive perdas. Ref. Cód Sinapi 83513. ( kg )</t>
  </si>
  <si>
    <t>Utilizado no(s) item(ns) 05.02.13 / 05.03.12</t>
  </si>
  <si>
    <t>1</t>
  </si>
  <si>
    <t>Acetileno (recarga para cilindro de conjunto oxicorte grande)</t>
  </si>
  <si>
    <t>10999</t>
  </si>
  <si>
    <t>Eletrodo revestido AWS - E6013, diâmetro igual a 4,00 mm</t>
  </si>
  <si>
    <t>2</t>
  </si>
  <si>
    <t>Oxigênio, recarga para cilindro de conjunto oxicorte grande</t>
  </si>
  <si>
    <t>4766</t>
  </si>
  <si>
    <t>Perfil "i" de aço laminado, abas inclinadas, "i" 152 x 22</t>
  </si>
  <si>
    <t>88243</t>
  </si>
  <si>
    <t>Ajudante especializado com encargos complementares</t>
  </si>
  <si>
    <t>88317</t>
  </si>
  <si>
    <t>Soldador com encargos complementares</t>
  </si>
  <si>
    <t>5942</t>
  </si>
  <si>
    <t>Pá carregadeira sobre rodas, potência líquida 128 hp, capacidade da caçamba 1,7 a 2,8 m3, peso operacional 11632 kg - chi diurno. Af_06/2014</t>
  </si>
  <si>
    <t>5940</t>
  </si>
  <si>
    <t>Pá carregadeira sobre rodas, potência líquida 128 hp, capacidade da caçamba 1,7 a 2,8 m3, peso operacional 11632 kg - chp diurno. Af_06/2014</t>
  </si>
  <si>
    <t>5934</t>
  </si>
  <si>
    <t>Motoniveladora potência básica líquida (primeira marcha) 125 HP, peso bruto 13032 kg, largura da lâmina de 3,7 m - chi diurno. af_06/2014</t>
  </si>
  <si>
    <t>5932</t>
  </si>
  <si>
    <t>Motoniveladora potência básica líquida (primeira marcha) 125 HP, peso bruto 13032 kg, largura da lâmina de 3,7 m - chp diurno. af_06/2014</t>
  </si>
  <si>
    <t>IUP30069 - Base para pavimentação com brita corrida, inclusive compactação ( m³ )</t>
  </si>
  <si>
    <t>Utilizado no(s) item(ns) 06.02 / 07.02.02</t>
  </si>
  <si>
    <t>4748</t>
  </si>
  <si>
    <t>Pedra britada ou bica corrida, não classificada (posto pedreira/fornecedor, sem frete)</t>
  </si>
  <si>
    <t>96035</t>
  </si>
  <si>
    <t>Caminhão basculante 10 m3, trucado, potência 230 cv, inclusive caçamba metálica, com distribuidor de agregados acoplado - chp diurno. Af_02/2017</t>
  </si>
  <si>
    <t>6259</t>
  </si>
  <si>
    <t>Caminhão pipa 6.000 l, peso bruto total 13.000 kg, distância entre eixos 4,80 m, potência 189 cv inclusive tanque de aço para transporte de água, capacidade 6 m3 - chp diurno. Af_06/2014</t>
  </si>
  <si>
    <t>6880</t>
  </si>
  <si>
    <t>Rolo compactador de pneus estático, pressão variável, potência 111 HP, peso sem/com lastro 9,5 / 26 T, largura de trabalho 1,90 m - chi diurno. af_07/2014</t>
  </si>
  <si>
    <t>6879</t>
  </si>
  <si>
    <t>Rolo compactador de pneus estático, pressão variável, potência 111 HP, peso sem/com lastro 9,5 / 26 T, largura de trabalho 1,90 m - chp diurno. af_07/2014</t>
  </si>
  <si>
    <t>5685</t>
  </si>
  <si>
    <t>Rolo compactador vibratório de um cilindro aço liso, potência 80 HP, peso operacional máximo 8,1 T, impacto dinâmico 16,15 / 9,5 T, largura de trabalho 1,68 m - chi diurno. af_06/2014</t>
  </si>
  <si>
    <t>5684</t>
  </si>
  <si>
    <t>Rolo compactador vibratório de um cilindro aço liso, potência 80 HP, peso operacional máximo 8,1 T, impacto dinâmico 16,15 / 9,5 T, largura de trabalho 1,68 m - chp diurno. af_06/2014</t>
  </si>
  <si>
    <t>IUP30075 - Execução de imprimação com emulsão asfáltica a base d'água. ( m² )</t>
  </si>
  <si>
    <t>Utilizado no(s) item(ns) 06.04 / 07.02.04</t>
  </si>
  <si>
    <t>IUP0007</t>
  </si>
  <si>
    <t>Emulsão asfáltica a base d'água para imprimação.</t>
  </si>
  <si>
    <t>t</t>
  </si>
  <si>
    <t>91486</t>
  </si>
  <si>
    <t>Espargidor de asfalto pressurizado, tanque 6 m3 com isolação térmica, aquecido com 2 maçaricos, com barra espargidora 3,60 m, montado sobre caminhão  toco, pbt 14.300 kg, potência 185 cv - chi diurno. Af_08/2015</t>
  </si>
  <si>
    <t>83362</t>
  </si>
  <si>
    <t>Espargidor de asfalto pressurizado, tanque 6 m3 com isolação térmica, aquecido com 2 maçaricos, com barra espargidora 3,60 m, montado sobre caminhão  toco, pbt 14.300 kg, potência 185 cv - chp diurno. Af_08/2015</t>
  </si>
  <si>
    <t>89036</t>
  </si>
  <si>
    <t>Trator de pneus, potência 85 CV, tração 4x4, peso com lastro de 4.675 kg - chi diurno. af_06/2014</t>
  </si>
  <si>
    <t>89035</t>
  </si>
  <si>
    <t>Trator de pneus, potência 85 CV, tração 4x4, peso com lastro de 4.675 kg - chp diurno. af_06/2014</t>
  </si>
  <si>
    <t>5839</t>
  </si>
  <si>
    <t>Vassoura mecânica rebocável com escova cilíndrica, largura útil de varrimento de 2,44 m - chp diurno. af_06/2014</t>
  </si>
  <si>
    <t>IUP30078 - CBUQ - aplicação manual em fechamento de vala e remendos. Incluindo fornecimento dos materiais e compactação com rolo tandem compacto. Exclusive transporte. ( m³ )</t>
  </si>
  <si>
    <t>Utilizado no(s) item(ns) 06.07</t>
  </si>
  <si>
    <t>1518</t>
  </si>
  <si>
    <t>Concreto betuminoso usinado a quente (CBUQ) para pavimentação asfáltica, padrão DNIT, faixa C, com CAP 50/70 - aquisição posto usina</t>
  </si>
  <si>
    <t>5865</t>
  </si>
  <si>
    <t>Rolo compactador vibratório rebocável, cilindro de aço liso, potência de tração de 65 CV, peso 4,7 T, impacto dinâmico 18,3 T, largura de trabalho 1,67 m - chi diurno. af_02/2016</t>
  </si>
  <si>
    <t>5863</t>
  </si>
  <si>
    <t>Rolo compactador vibratório rebocável, cilindro de aço liso, potência de tração de 65 CV, peso 4,7 T, impacto dinâmico 18,3 T, largura de trabalho 1,67 m - chp diurno. af_02/2016</t>
  </si>
  <si>
    <t>IUP10002 - Preparo do sub-leito, escavação e carga, exclusive transporte ( m³ )</t>
  </si>
  <si>
    <t>Utilizado no(s) item(ns) 07.01.01</t>
  </si>
  <si>
    <t>IUD20014 - Bota-fora, carga, transporte e descarga, DMT até 10 km, exclusive espalhamento, em caminhão 6m3
 ( m³ )</t>
  </si>
  <si>
    <t>Utilizado no(s) item(ns) 07.01.02</t>
  </si>
  <si>
    <t>100973</t>
  </si>
  <si>
    <t>Carga, manobra e descarga de solos e materiais granulares em caminhão basculante 6 m³ - carga com pá carregadeira (caçamba de 1,7 a 2,8 m³ / 128 hp) e descarga livre (unidade: m3). Af_07/2020</t>
  </si>
  <si>
    <t>97915</t>
  </si>
  <si>
    <t>Transporte com caminhão basculante de 6 m³, em via urbana pavimentada, adicional para dmt excedente a 30 km (unidade: m3xkm). Af_07/2020</t>
  </si>
  <si>
    <t>94963</t>
  </si>
  <si>
    <t>Concreto fck = 15mpa, traço 1:3,4:3,5 (em massa seca de cimento/ areia média/ brita 1) - preparo mecânico com betoneira 400 l. Af_05/2021</t>
  </si>
  <si>
    <t>IUP30003 - Tento  (acabamento de limpa-rodas), concreto fck = 15 MPa, seção 330 cm², moldado no local, inclusive escavação ( m )</t>
  </si>
  <si>
    <t>Utilizado no(s) item(ns) 08.02</t>
  </si>
  <si>
    <t>IUD20080 - Escavação manual em solo-prof. até 1,50 m ( m³ )</t>
  </si>
  <si>
    <t>Utilizado no(s) item(ns) IUD20080</t>
  </si>
  <si>
    <t>IUP30002 - Recorte mecânico de pavimento asfáltico ou piso de concreto, com serra de disco diamantado para piso/asfalto ( m )</t>
  </si>
  <si>
    <t>Utilizado no(s) item(ns) IUP30002</t>
  </si>
  <si>
    <t>IUD20075 - Regularização manual e compactação mecânica de terreno ( m² )</t>
  </si>
  <si>
    <t>Utilizado no(s) item(ns) IUD20075</t>
  </si>
  <si>
    <t>Utilizado no(s) item(ns) IUC10041</t>
  </si>
  <si>
    <t>Utilizado no(s) item(ns) IUC10054</t>
  </si>
  <si>
    <t>Composições de Custos Unitários - Principais</t>
  </si>
  <si>
    <t>Composições de Custos Unitários -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</si>
</sst>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0.000"/>
    <numFmt numFmtId="165" formatCode="###,##0.00"/>
    <numFmt numFmtId="166" formatCode="###,##0.00000000"/>
  </numFmts>
  <fonts count="6">
    <font>
      <sz val="10"/>
      <name val="Arial"/>
    </font>
    <font>
      <b/>
      <sz val="10"/>
      <name val="Heveltica"/>
    </font>
    <font>
      <sz val="10"/>
      <name val="Heveltica"/>
    </font>
    <font>
      <b/>
      <sz val="8"/>
      <name val="Heveltica"/>
    </font>
    <font>
      <sz val="8"/>
      <name val="Heveltica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4" fillId="0" borderId="0" xfId="0" applyFont="1" applyProtection="1"/>
    <xf numFmtId="0" fontId="0" fillId="0" borderId="5" xfId="0" applyBorder="1" applyProtection="1"/>
    <xf numFmtId="0" fontId="3" fillId="0" borderId="6" xfId="0" applyFont="1" applyBorder="1" applyAlignment="1" applyProtection="1">
      <alignment horizontal="left" vertical="center"/>
    </xf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3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165" fontId="4" fillId="0" borderId="9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left" vertical="center"/>
    </xf>
    <xf numFmtId="0" fontId="3" fillId="0" borderId="9" xfId="0" applyFont="1" applyBorder="1" applyProtection="1"/>
    <xf numFmtId="165" fontId="3" fillId="0" borderId="9" xfId="0" applyNumberFormat="1" applyFont="1" applyBorder="1" applyAlignment="1" applyProtection="1">
      <alignment horizontal="right" vertical="center"/>
    </xf>
    <xf numFmtId="0" fontId="0" fillId="0" borderId="9" xfId="0" applyBorder="1" applyProtection="1"/>
    <xf numFmtId="0" fontId="0" fillId="0" borderId="10" xfId="0" applyBorder="1" applyProtection="1"/>
    <xf numFmtId="0" fontId="3" fillId="0" borderId="8" xfId="0" applyFont="1" applyBorder="1" applyAlignment="1" applyProtection="1">
      <alignment horizontal="left" vertic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0" fillId="0" borderId="8" xfId="0" applyBorder="1" applyProtection="1"/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0" xfId="0" applyFont="1" applyFill="1" applyProtection="1"/>
    <xf numFmtId="0" fontId="3" fillId="2" borderId="5" xfId="0" applyFont="1" applyFill="1" applyBorder="1" applyProtection="1"/>
    <xf numFmtId="0" fontId="3" fillId="2" borderId="12" xfId="0" applyFont="1" applyFill="1" applyBorder="1" applyProtection="1"/>
    <xf numFmtId="0" fontId="3" fillId="2" borderId="13" xfId="0" applyFont="1" applyFill="1" applyBorder="1" applyProtection="1"/>
    <xf numFmtId="0" fontId="3" fillId="2" borderId="13" xfId="0" applyFont="1" applyFill="1" applyBorder="1" applyAlignment="1" applyProtection="1">
      <alignment wrapText="1"/>
    </xf>
    <xf numFmtId="0" fontId="3" fillId="2" borderId="14" xfId="0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6" fontId="4" fillId="0" borderId="9" xfId="0" applyNumberFormat="1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top" wrapText="1"/>
    </xf>
    <xf numFmtId="0" fontId="4" fillId="0" borderId="3" xfId="0" applyFont="1" applyBorder="1" applyAlignment="1" applyProtection="1">
      <alignment horizontal="justify" vertical="top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165" fontId="0" fillId="0" borderId="0" xfId="0" applyNumberFormat="1" applyProtection="1"/>
    <xf numFmtId="165" fontId="5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8"/>
  <sheetViews>
    <sheetView view="pageBreakPreview" topLeftCell="A97" zoomScale="60" zoomScaleNormal="100" workbookViewId="0">
      <selection activeCell="N30" sqref="N30"/>
    </sheetView>
  </sheetViews>
  <sheetFormatPr defaultRowHeight="12.75"/>
  <cols>
    <col min="1" max="1" width="10" customWidth="1"/>
    <col min="2" max="2" width="50" customWidth="1"/>
    <col min="3" max="4" width="8" customWidth="1"/>
    <col min="5" max="5" width="9" customWidth="1"/>
    <col min="6" max="7" width="13" customWidth="1"/>
    <col min="8" max="8" width="16" customWidth="1"/>
    <col min="9" max="9" width="32" customWidth="1"/>
    <col min="10" max="12" width="30" customWidth="1"/>
    <col min="13" max="13" width="10" customWidth="1"/>
  </cols>
  <sheetData>
    <row r="2" spans="1:13" ht="12.6" customHeight="1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2.6" customHeight="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2.6" customHeight="1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2.6" customHeight="1">
      <c r="A5" s="43" t="s">
        <v>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7" spans="1:13" ht="10.15" customHeight="1">
      <c r="A7" s="2" t="s">
        <v>4</v>
      </c>
      <c r="B7" s="45" t="s">
        <v>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>
      <c r="A8" s="3" t="s">
        <v>6</v>
      </c>
      <c r="B8" s="4" t="s">
        <v>7</v>
      </c>
      <c r="M8" s="5"/>
    </row>
    <row r="9" spans="1:13">
      <c r="A9" s="3" t="s">
        <v>8</v>
      </c>
      <c r="B9" s="4" t="s">
        <v>9</v>
      </c>
      <c r="M9" s="5"/>
    </row>
    <row r="10" spans="1:13">
      <c r="A10" s="3" t="s">
        <v>10</v>
      </c>
      <c r="B10" s="4" t="s">
        <v>11</v>
      </c>
      <c r="M10" s="5"/>
    </row>
    <row r="11" spans="1:13">
      <c r="A11" s="3" t="s">
        <v>12</v>
      </c>
      <c r="B11" s="4" t="s">
        <v>13</v>
      </c>
      <c r="M11" s="5"/>
    </row>
    <row r="12" spans="1:13">
      <c r="A12" s="3" t="s">
        <v>14</v>
      </c>
      <c r="B12" s="4" t="s">
        <v>15</v>
      </c>
      <c r="M12" s="5"/>
    </row>
    <row r="13" spans="1:13" ht="10.15" customHeight="1">
      <c r="A13" s="6" t="s">
        <v>16</v>
      </c>
      <c r="B13" s="47" t="s">
        <v>17</v>
      </c>
      <c r="C13" s="49" t="s">
        <v>18</v>
      </c>
      <c r="D13" s="49" t="s">
        <v>19</v>
      </c>
      <c r="E13" s="49" t="s">
        <v>20</v>
      </c>
      <c r="F13" s="49" t="s">
        <v>21</v>
      </c>
      <c r="G13" s="49" t="s">
        <v>22</v>
      </c>
      <c r="H13" s="49" t="s">
        <v>23</v>
      </c>
      <c r="I13" s="51" t="s">
        <v>24</v>
      </c>
      <c r="J13" s="53" t="s">
        <v>25</v>
      </c>
      <c r="K13" s="54"/>
      <c r="L13" s="55"/>
      <c r="M13" s="51" t="s">
        <v>26</v>
      </c>
    </row>
    <row r="14" spans="1:13" ht="10.15" customHeight="1">
      <c r="A14" s="7" t="s">
        <v>27</v>
      </c>
      <c r="B14" s="48"/>
      <c r="C14" s="50"/>
      <c r="D14" s="50"/>
      <c r="E14" s="50"/>
      <c r="F14" s="50"/>
      <c r="G14" s="50"/>
      <c r="H14" s="50"/>
      <c r="I14" s="52"/>
      <c r="J14" s="56" t="s">
        <v>28</v>
      </c>
      <c r="K14" s="56" t="s">
        <v>29</v>
      </c>
      <c r="L14" s="56" t="s">
        <v>30</v>
      </c>
      <c r="M14" s="52"/>
    </row>
    <row r="15" spans="1:13">
      <c r="A15" s="9" t="s">
        <v>31</v>
      </c>
      <c r="B15" s="10" t="s">
        <v>32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3" ht="22.5">
      <c r="A16" s="13" t="s">
        <v>33</v>
      </c>
      <c r="B16" s="14" t="s">
        <v>34</v>
      </c>
      <c r="C16" s="15" t="s">
        <v>35</v>
      </c>
      <c r="D16" s="15" t="s">
        <v>36</v>
      </c>
      <c r="E16" s="16">
        <v>8</v>
      </c>
      <c r="F16" s="17">
        <v>314.82</v>
      </c>
      <c r="G16" s="17">
        <v>379.98</v>
      </c>
      <c r="H16" s="17">
        <v>3039.84</v>
      </c>
      <c r="I16" s="18" t="s">
        <v>37</v>
      </c>
      <c r="J16" s="18" t="s">
        <v>38</v>
      </c>
      <c r="K16" s="18" t="s">
        <v>38</v>
      </c>
      <c r="L16" s="18" t="s">
        <v>38</v>
      </c>
      <c r="M16" s="19" t="s">
        <v>39</v>
      </c>
    </row>
    <row r="17" spans="1:13" ht="33.75">
      <c r="A17" s="13" t="s">
        <v>40</v>
      </c>
      <c r="B17" s="14" t="s">
        <v>41</v>
      </c>
      <c r="C17" s="15" t="s">
        <v>35</v>
      </c>
      <c r="D17" s="15" t="s">
        <v>36</v>
      </c>
      <c r="E17" s="16">
        <v>12</v>
      </c>
      <c r="F17" s="17">
        <v>519.86</v>
      </c>
      <c r="G17" s="17">
        <v>627.47</v>
      </c>
      <c r="H17" s="17">
        <v>7529.64</v>
      </c>
      <c r="I17" s="18" t="s">
        <v>37</v>
      </c>
      <c r="J17" s="18" t="s">
        <v>38</v>
      </c>
      <c r="K17" s="18" t="s">
        <v>38</v>
      </c>
      <c r="L17" s="18" t="s">
        <v>38</v>
      </c>
      <c r="M17" s="19" t="s">
        <v>39</v>
      </c>
    </row>
    <row r="18" spans="1:13" ht="22.5">
      <c r="A18" s="13" t="s">
        <v>42</v>
      </c>
      <c r="B18" s="14" t="s">
        <v>43</v>
      </c>
      <c r="C18" s="15" t="s">
        <v>35</v>
      </c>
      <c r="D18" s="15" t="s">
        <v>44</v>
      </c>
      <c r="E18" s="16">
        <v>2</v>
      </c>
      <c r="F18" s="17">
        <v>292.20999999999998</v>
      </c>
      <c r="G18" s="17">
        <v>352.69</v>
      </c>
      <c r="H18" s="17">
        <v>705.38</v>
      </c>
      <c r="I18" s="18" t="s">
        <v>37</v>
      </c>
      <c r="J18" s="18" t="s">
        <v>38</v>
      </c>
      <c r="K18" s="18" t="s">
        <v>38</v>
      </c>
      <c r="L18" s="18" t="s">
        <v>38</v>
      </c>
      <c r="M18" s="19" t="s">
        <v>39</v>
      </c>
    </row>
    <row r="19" spans="1:13" ht="22.5">
      <c r="A19" s="13" t="s">
        <v>45</v>
      </c>
      <c r="B19" s="14" t="s">
        <v>46</v>
      </c>
      <c r="C19" s="15" t="s">
        <v>35</v>
      </c>
      <c r="D19" s="15" t="s">
        <v>47</v>
      </c>
      <c r="E19" s="16">
        <v>2</v>
      </c>
      <c r="F19" s="17">
        <v>3.14</v>
      </c>
      <c r="G19" s="17">
        <v>3.78</v>
      </c>
      <c r="H19" s="17">
        <v>7.56</v>
      </c>
      <c r="I19" s="18" t="s">
        <v>37</v>
      </c>
      <c r="J19" s="18" t="s">
        <v>38</v>
      </c>
      <c r="K19" s="18" t="s">
        <v>38</v>
      </c>
      <c r="L19" s="18" t="s">
        <v>38</v>
      </c>
      <c r="M19" s="19" t="s">
        <v>39</v>
      </c>
    </row>
    <row r="20" spans="1:13" ht="22.5">
      <c r="A20" s="13" t="s">
        <v>48</v>
      </c>
      <c r="B20" s="14" t="s">
        <v>49</v>
      </c>
      <c r="C20" s="15" t="s">
        <v>35</v>
      </c>
      <c r="D20" s="15" t="s">
        <v>36</v>
      </c>
      <c r="E20" s="16">
        <v>8</v>
      </c>
      <c r="F20" s="17">
        <v>22.46</v>
      </c>
      <c r="G20" s="17">
        <v>27.1</v>
      </c>
      <c r="H20" s="17">
        <v>216.8</v>
      </c>
      <c r="I20" s="18" t="s">
        <v>37</v>
      </c>
      <c r="J20" s="18" t="s">
        <v>38</v>
      </c>
      <c r="K20" s="18" t="s">
        <v>38</v>
      </c>
      <c r="L20" s="18" t="s">
        <v>38</v>
      </c>
      <c r="M20" s="19" t="s">
        <v>39</v>
      </c>
    </row>
    <row r="21" spans="1:13">
      <c r="A21" s="20"/>
      <c r="B21" s="21" t="s">
        <v>50</v>
      </c>
      <c r="C21" s="22"/>
      <c r="D21" s="22"/>
      <c r="E21" s="22"/>
      <c r="F21" s="22"/>
      <c r="G21" s="22"/>
      <c r="H21" s="23">
        <v>11499.22</v>
      </c>
      <c r="I21" s="24"/>
      <c r="J21" s="24"/>
      <c r="K21" s="24"/>
      <c r="L21" s="24"/>
      <c r="M21" s="25"/>
    </row>
    <row r="22" spans="1:13">
      <c r="A22" s="9" t="s">
        <v>51</v>
      </c>
      <c r="B22" s="10" t="s">
        <v>52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2"/>
    </row>
    <row r="23" spans="1:13" ht="22.5">
      <c r="A23" s="13" t="s">
        <v>53</v>
      </c>
      <c r="B23" s="14" t="s">
        <v>54</v>
      </c>
      <c r="C23" s="15" t="s">
        <v>35</v>
      </c>
      <c r="D23" s="15" t="s">
        <v>55</v>
      </c>
      <c r="E23" s="16">
        <v>3.4870000000000001</v>
      </c>
      <c r="F23" s="17">
        <v>250.49</v>
      </c>
      <c r="G23" s="17">
        <v>302.33999999999997</v>
      </c>
      <c r="H23" s="17">
        <v>1054.25</v>
      </c>
      <c r="I23" s="18" t="s">
        <v>37</v>
      </c>
      <c r="J23" s="18" t="s">
        <v>38</v>
      </c>
      <c r="K23" s="18" t="s">
        <v>38</v>
      </c>
      <c r="L23" s="18" t="s">
        <v>38</v>
      </c>
      <c r="M23" s="19" t="s">
        <v>39</v>
      </c>
    </row>
    <row r="24" spans="1:13" ht="22.5">
      <c r="A24" s="13" t="s">
        <v>56</v>
      </c>
      <c r="B24" s="14" t="s">
        <v>57</v>
      </c>
      <c r="C24" s="15" t="s">
        <v>35</v>
      </c>
      <c r="D24" s="15" t="s">
        <v>55</v>
      </c>
      <c r="E24" s="16">
        <v>2.758</v>
      </c>
      <c r="F24" s="17">
        <v>22.1</v>
      </c>
      <c r="G24" s="17">
        <v>26.67</v>
      </c>
      <c r="H24" s="17">
        <v>73.55</v>
      </c>
      <c r="I24" s="18" t="s">
        <v>37</v>
      </c>
      <c r="J24" s="18" t="s">
        <v>38</v>
      </c>
      <c r="K24" s="18" t="s">
        <v>38</v>
      </c>
      <c r="L24" s="18" t="s">
        <v>38</v>
      </c>
      <c r="M24" s="19" t="s">
        <v>39</v>
      </c>
    </row>
    <row r="25" spans="1:13" ht="22.5">
      <c r="A25" s="13" t="s">
        <v>58</v>
      </c>
      <c r="B25" s="14" t="s">
        <v>59</v>
      </c>
      <c r="C25" s="15" t="s">
        <v>35</v>
      </c>
      <c r="D25" s="15" t="s">
        <v>55</v>
      </c>
      <c r="E25" s="16">
        <v>3.52</v>
      </c>
      <c r="F25" s="17">
        <v>44.63</v>
      </c>
      <c r="G25" s="17">
        <v>53.86</v>
      </c>
      <c r="H25" s="17">
        <v>189.58</v>
      </c>
      <c r="I25" s="18" t="s">
        <v>60</v>
      </c>
      <c r="J25" s="18" t="s">
        <v>38</v>
      </c>
      <c r="K25" s="18" t="s">
        <v>38</v>
      </c>
      <c r="L25" s="18" t="s">
        <v>38</v>
      </c>
      <c r="M25" s="19" t="s">
        <v>39</v>
      </c>
    </row>
    <row r="26" spans="1:13" ht="22.5">
      <c r="A26" s="13" t="s">
        <v>61</v>
      </c>
      <c r="B26" s="14" t="s">
        <v>62</v>
      </c>
      <c r="C26" s="15"/>
      <c r="D26" s="15" t="s">
        <v>63</v>
      </c>
      <c r="E26" s="16">
        <v>38.085000000000001</v>
      </c>
      <c r="F26" s="17">
        <v>1.71</v>
      </c>
      <c r="G26" s="17">
        <v>2.06</v>
      </c>
      <c r="H26" s="17">
        <v>78.45</v>
      </c>
      <c r="I26" s="18" t="s">
        <v>60</v>
      </c>
      <c r="J26" s="18" t="s">
        <v>38</v>
      </c>
      <c r="K26" s="18" t="s">
        <v>38</v>
      </c>
      <c r="L26" s="18" t="s">
        <v>38</v>
      </c>
      <c r="M26" s="19" t="s">
        <v>39</v>
      </c>
    </row>
    <row r="27" spans="1:13">
      <c r="A27" s="20"/>
      <c r="B27" s="21" t="s">
        <v>64</v>
      </c>
      <c r="C27" s="22"/>
      <c r="D27" s="22"/>
      <c r="E27" s="22"/>
      <c r="F27" s="22"/>
      <c r="G27" s="22"/>
      <c r="H27" s="23">
        <v>1395.83</v>
      </c>
      <c r="I27" s="24"/>
      <c r="J27" s="24"/>
      <c r="K27" s="24"/>
      <c r="L27" s="24"/>
      <c r="M27" s="25"/>
    </row>
    <row r="28" spans="1:13">
      <c r="A28" s="9" t="s">
        <v>65</v>
      </c>
      <c r="B28" s="10" t="s">
        <v>66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/>
    </row>
    <row r="29" spans="1:13" ht="56.25">
      <c r="A29" s="13" t="s">
        <v>67</v>
      </c>
      <c r="B29" s="14" t="s">
        <v>68</v>
      </c>
      <c r="C29" s="15" t="s">
        <v>35</v>
      </c>
      <c r="D29" s="15" t="s">
        <v>55</v>
      </c>
      <c r="E29" s="16">
        <v>8.5299999999999994</v>
      </c>
      <c r="F29" s="17">
        <v>5.72</v>
      </c>
      <c r="G29" s="17">
        <v>6.9</v>
      </c>
      <c r="H29" s="17">
        <v>58.85</v>
      </c>
      <c r="I29" s="18" t="s">
        <v>60</v>
      </c>
      <c r="J29" s="18" t="s">
        <v>38</v>
      </c>
      <c r="K29" s="18" t="s">
        <v>38</v>
      </c>
      <c r="L29" s="18" t="s">
        <v>38</v>
      </c>
      <c r="M29" s="19" t="s">
        <v>39</v>
      </c>
    </row>
    <row r="30" spans="1:13" ht="22.5">
      <c r="A30" s="13" t="s">
        <v>69</v>
      </c>
      <c r="B30" s="14" t="s">
        <v>70</v>
      </c>
      <c r="C30" s="15" t="s">
        <v>35</v>
      </c>
      <c r="D30" s="15" t="s">
        <v>55</v>
      </c>
      <c r="E30" s="16">
        <v>0.42</v>
      </c>
      <c r="F30" s="17">
        <v>67.8</v>
      </c>
      <c r="G30" s="17">
        <v>81.83</v>
      </c>
      <c r="H30" s="17">
        <v>34.36</v>
      </c>
      <c r="I30" s="18" t="s">
        <v>60</v>
      </c>
      <c r="J30" s="18" t="s">
        <v>38</v>
      </c>
      <c r="K30" s="18" t="s">
        <v>38</v>
      </c>
      <c r="L30" s="18" t="s">
        <v>38</v>
      </c>
      <c r="M30" s="19" t="s">
        <v>39</v>
      </c>
    </row>
    <row r="31" spans="1:13" ht="22.5">
      <c r="A31" s="13" t="s">
        <v>71</v>
      </c>
      <c r="B31" s="14" t="s">
        <v>72</v>
      </c>
      <c r="C31" s="15" t="s">
        <v>35</v>
      </c>
      <c r="D31" s="15" t="s">
        <v>36</v>
      </c>
      <c r="E31" s="16">
        <v>4.8</v>
      </c>
      <c r="F31" s="17">
        <v>4.97</v>
      </c>
      <c r="G31" s="17">
        <v>5.99</v>
      </c>
      <c r="H31" s="17">
        <v>28.75</v>
      </c>
      <c r="I31" s="18" t="s">
        <v>60</v>
      </c>
      <c r="J31" s="18" t="s">
        <v>38</v>
      </c>
      <c r="K31" s="18" t="s">
        <v>38</v>
      </c>
      <c r="L31" s="18" t="s">
        <v>38</v>
      </c>
      <c r="M31" s="19" t="s">
        <v>39</v>
      </c>
    </row>
    <row r="32" spans="1:13" ht="45">
      <c r="A32" s="13" t="s">
        <v>73</v>
      </c>
      <c r="B32" s="14" t="s">
        <v>74</v>
      </c>
      <c r="C32" s="15" t="s">
        <v>35</v>
      </c>
      <c r="D32" s="15" t="s">
        <v>55</v>
      </c>
      <c r="E32" s="16">
        <v>7.45</v>
      </c>
      <c r="F32" s="17">
        <v>15.17</v>
      </c>
      <c r="G32" s="17">
        <v>18.309999999999999</v>
      </c>
      <c r="H32" s="17">
        <v>136.4</v>
      </c>
      <c r="I32" s="18" t="s">
        <v>60</v>
      </c>
      <c r="J32" s="18" t="s">
        <v>38</v>
      </c>
      <c r="K32" s="18" t="s">
        <v>38</v>
      </c>
      <c r="L32" s="18" t="s">
        <v>38</v>
      </c>
      <c r="M32" s="19" t="s">
        <v>39</v>
      </c>
    </row>
    <row r="33" spans="1:13" ht="22.5">
      <c r="A33" s="13" t="s">
        <v>75</v>
      </c>
      <c r="B33" s="14" t="s">
        <v>62</v>
      </c>
      <c r="C33" s="15"/>
      <c r="D33" s="15" t="s">
        <v>63</v>
      </c>
      <c r="E33" s="16">
        <v>3.24</v>
      </c>
      <c r="F33" s="17">
        <v>1.71</v>
      </c>
      <c r="G33" s="17">
        <v>2.06</v>
      </c>
      <c r="H33" s="17">
        <v>6.67</v>
      </c>
      <c r="I33" s="18" t="s">
        <v>60</v>
      </c>
      <c r="J33" s="18" t="s">
        <v>38</v>
      </c>
      <c r="K33" s="18" t="s">
        <v>38</v>
      </c>
      <c r="L33" s="18" t="s">
        <v>38</v>
      </c>
      <c r="M33" s="19" t="s">
        <v>39</v>
      </c>
    </row>
    <row r="34" spans="1:13">
      <c r="A34" s="20"/>
      <c r="B34" s="21" t="s">
        <v>76</v>
      </c>
      <c r="C34" s="22"/>
      <c r="D34" s="22"/>
      <c r="E34" s="22"/>
      <c r="F34" s="22"/>
      <c r="G34" s="22"/>
      <c r="H34" s="23">
        <v>265.02999999999997</v>
      </c>
      <c r="I34" s="24"/>
      <c r="J34" s="24"/>
      <c r="K34" s="24"/>
      <c r="L34" s="24"/>
      <c r="M34" s="25"/>
    </row>
    <row r="35" spans="1:13">
      <c r="A35" s="9" t="s">
        <v>77</v>
      </c>
      <c r="B35" s="10" t="s">
        <v>78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  <row r="36" spans="1:13" ht="22.5">
      <c r="A36" s="13" t="s">
        <v>79</v>
      </c>
      <c r="B36" s="14" t="s">
        <v>80</v>
      </c>
      <c r="C36" s="15" t="s">
        <v>35</v>
      </c>
      <c r="D36" s="15" t="s">
        <v>47</v>
      </c>
      <c r="E36" s="16">
        <v>6</v>
      </c>
      <c r="F36" s="17">
        <v>44.9</v>
      </c>
      <c r="G36" s="17">
        <v>51.75</v>
      </c>
      <c r="H36" s="17">
        <v>310.5</v>
      </c>
      <c r="I36" s="18" t="s">
        <v>60</v>
      </c>
      <c r="J36" s="18" t="s">
        <v>81</v>
      </c>
      <c r="K36" s="18" t="s">
        <v>81</v>
      </c>
      <c r="L36" s="18" t="s">
        <v>81</v>
      </c>
      <c r="M36" s="19" t="s">
        <v>39</v>
      </c>
    </row>
    <row r="37" spans="1:13" ht="33.75">
      <c r="A37" s="13" t="s">
        <v>82</v>
      </c>
      <c r="B37" s="14" t="s">
        <v>83</v>
      </c>
      <c r="C37" s="15" t="s">
        <v>35</v>
      </c>
      <c r="D37" s="15" t="s">
        <v>47</v>
      </c>
      <c r="E37" s="16">
        <v>6</v>
      </c>
      <c r="F37" s="17">
        <v>43.62</v>
      </c>
      <c r="G37" s="17">
        <v>52.64</v>
      </c>
      <c r="H37" s="17">
        <v>315.83999999999997</v>
      </c>
      <c r="I37" s="18" t="s">
        <v>60</v>
      </c>
      <c r="J37" s="18" t="s">
        <v>38</v>
      </c>
      <c r="K37" s="18" t="s">
        <v>38</v>
      </c>
      <c r="L37" s="18" t="s">
        <v>38</v>
      </c>
      <c r="M37" s="19" t="s">
        <v>39</v>
      </c>
    </row>
    <row r="38" spans="1:13" ht="33.75">
      <c r="A38" s="13" t="s">
        <v>84</v>
      </c>
      <c r="B38" s="14" t="s">
        <v>85</v>
      </c>
      <c r="C38" s="15"/>
      <c r="D38" s="15" t="s">
        <v>86</v>
      </c>
      <c r="E38" s="16">
        <v>180</v>
      </c>
      <c r="F38" s="17">
        <v>1.87</v>
      </c>
      <c r="G38" s="17">
        <v>2.25</v>
      </c>
      <c r="H38" s="17">
        <v>405</v>
      </c>
      <c r="I38" s="18" t="s">
        <v>60</v>
      </c>
      <c r="J38" s="18" t="s">
        <v>38</v>
      </c>
      <c r="K38" s="18" t="s">
        <v>38</v>
      </c>
      <c r="L38" s="18" t="s">
        <v>38</v>
      </c>
      <c r="M38" s="19" t="s">
        <v>39</v>
      </c>
    </row>
    <row r="39" spans="1:13" ht="33.75">
      <c r="A39" s="13" t="s">
        <v>87</v>
      </c>
      <c r="B39" s="14" t="s">
        <v>88</v>
      </c>
      <c r="C39" s="15"/>
      <c r="D39" s="15" t="s">
        <v>86</v>
      </c>
      <c r="E39" s="16">
        <v>294</v>
      </c>
      <c r="F39" s="17">
        <v>0.74</v>
      </c>
      <c r="G39" s="17">
        <v>0.89</v>
      </c>
      <c r="H39" s="17">
        <v>261.66000000000003</v>
      </c>
      <c r="I39" s="18" t="s">
        <v>60</v>
      </c>
      <c r="J39" s="18" t="s">
        <v>38</v>
      </c>
      <c r="K39" s="18" t="s">
        <v>38</v>
      </c>
      <c r="L39" s="18" t="s">
        <v>38</v>
      </c>
      <c r="M39" s="19" t="s">
        <v>39</v>
      </c>
    </row>
    <row r="40" spans="1:13" ht="33.75">
      <c r="A40" s="13" t="s">
        <v>89</v>
      </c>
      <c r="B40" s="14" t="s">
        <v>90</v>
      </c>
      <c r="C40" s="15" t="s">
        <v>35</v>
      </c>
      <c r="D40" s="15" t="s">
        <v>44</v>
      </c>
      <c r="E40" s="16">
        <v>12</v>
      </c>
      <c r="F40" s="17">
        <v>1400.27</v>
      </c>
      <c r="G40" s="17">
        <v>1690.12</v>
      </c>
      <c r="H40" s="17">
        <v>20281.439999999999</v>
      </c>
      <c r="I40" s="18" t="s">
        <v>37</v>
      </c>
      <c r="J40" s="18" t="s">
        <v>38</v>
      </c>
      <c r="K40" s="18" t="s">
        <v>38</v>
      </c>
      <c r="L40" s="18" t="s">
        <v>38</v>
      </c>
      <c r="M40" s="19" t="s">
        <v>39</v>
      </c>
    </row>
    <row r="41" spans="1:13" ht="33.75">
      <c r="A41" s="13" t="s">
        <v>91</v>
      </c>
      <c r="B41" s="14" t="s">
        <v>92</v>
      </c>
      <c r="C41" s="15" t="s">
        <v>35</v>
      </c>
      <c r="D41" s="15" t="s">
        <v>44</v>
      </c>
      <c r="E41" s="16">
        <v>10</v>
      </c>
      <c r="F41" s="17">
        <v>2626.72</v>
      </c>
      <c r="G41" s="17">
        <v>3170.45</v>
      </c>
      <c r="H41" s="17">
        <v>31704.5</v>
      </c>
      <c r="I41" s="18" t="s">
        <v>37</v>
      </c>
      <c r="J41" s="18" t="s">
        <v>38</v>
      </c>
      <c r="K41" s="18" t="s">
        <v>38</v>
      </c>
      <c r="L41" s="18" t="s">
        <v>38</v>
      </c>
      <c r="M41" s="19" t="s">
        <v>39</v>
      </c>
    </row>
    <row r="42" spans="1:13" ht="33.75">
      <c r="A42" s="13" t="s">
        <v>93</v>
      </c>
      <c r="B42" s="14" t="s">
        <v>94</v>
      </c>
      <c r="C42" s="15" t="s">
        <v>35</v>
      </c>
      <c r="D42" s="15" t="s">
        <v>44</v>
      </c>
      <c r="E42" s="16">
        <v>2</v>
      </c>
      <c r="F42" s="17">
        <v>3856.78</v>
      </c>
      <c r="G42" s="17">
        <v>4655.13</v>
      </c>
      <c r="H42" s="17">
        <v>9310.26</v>
      </c>
      <c r="I42" s="18" t="s">
        <v>37</v>
      </c>
      <c r="J42" s="18" t="s">
        <v>38</v>
      </c>
      <c r="K42" s="18" t="s">
        <v>38</v>
      </c>
      <c r="L42" s="18" t="s">
        <v>38</v>
      </c>
      <c r="M42" s="19" t="s">
        <v>39</v>
      </c>
    </row>
    <row r="43" spans="1:13" ht="22.5">
      <c r="A43" s="13" t="s">
        <v>95</v>
      </c>
      <c r="B43" s="14" t="s">
        <v>62</v>
      </c>
      <c r="C43" s="15"/>
      <c r="D43" s="15" t="s">
        <v>63</v>
      </c>
      <c r="E43" s="16">
        <v>933.72</v>
      </c>
      <c r="F43" s="17">
        <v>1.71</v>
      </c>
      <c r="G43" s="17">
        <v>2.06</v>
      </c>
      <c r="H43" s="17">
        <v>1923.46</v>
      </c>
      <c r="I43" s="18" t="s">
        <v>60</v>
      </c>
      <c r="J43" s="18" t="s">
        <v>38</v>
      </c>
      <c r="K43" s="18" t="s">
        <v>38</v>
      </c>
      <c r="L43" s="18" t="s">
        <v>38</v>
      </c>
      <c r="M43" s="19" t="s">
        <v>39</v>
      </c>
    </row>
    <row r="44" spans="1:13">
      <c r="A44" s="20"/>
      <c r="B44" s="21" t="s">
        <v>96</v>
      </c>
      <c r="C44" s="22"/>
      <c r="D44" s="22"/>
      <c r="E44" s="22"/>
      <c r="F44" s="22"/>
      <c r="G44" s="22"/>
      <c r="H44" s="23">
        <v>64512.66</v>
      </c>
      <c r="I44" s="24"/>
      <c r="J44" s="24"/>
      <c r="K44" s="24"/>
      <c r="L44" s="24"/>
      <c r="M44" s="25"/>
    </row>
    <row r="45" spans="1:13">
      <c r="A45" s="9" t="s">
        <v>97</v>
      </c>
      <c r="B45" s="10" t="s">
        <v>98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</row>
    <row r="46" spans="1:13">
      <c r="A46" s="26" t="s">
        <v>99</v>
      </c>
      <c r="B46" s="14" t="s">
        <v>100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</row>
    <row r="47" spans="1:13" ht="22.5">
      <c r="A47" s="13" t="s">
        <v>101</v>
      </c>
      <c r="B47" s="14" t="s">
        <v>102</v>
      </c>
      <c r="C47" s="15" t="s">
        <v>35</v>
      </c>
      <c r="D47" s="15" t="s">
        <v>44</v>
      </c>
      <c r="E47" s="16">
        <v>1</v>
      </c>
      <c r="F47" s="17">
        <v>36088.53</v>
      </c>
      <c r="G47" s="17">
        <v>43558.85</v>
      </c>
      <c r="H47" s="17">
        <v>43558.85</v>
      </c>
      <c r="I47" s="18" t="s">
        <v>37</v>
      </c>
      <c r="J47" s="18" t="s">
        <v>38</v>
      </c>
      <c r="K47" s="18" t="s">
        <v>38</v>
      </c>
      <c r="L47" s="18" t="s">
        <v>38</v>
      </c>
      <c r="M47" s="19" t="s">
        <v>39</v>
      </c>
    </row>
    <row r="48" spans="1:13">
      <c r="A48" s="26" t="s">
        <v>103</v>
      </c>
      <c r="B48" s="14" t="s">
        <v>104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8"/>
    </row>
    <row r="49" spans="1:13" ht="56.25">
      <c r="A49" s="13" t="s">
        <v>105</v>
      </c>
      <c r="B49" s="14" t="s">
        <v>106</v>
      </c>
      <c r="C49" s="15" t="s">
        <v>35</v>
      </c>
      <c r="D49" s="15" t="s">
        <v>55</v>
      </c>
      <c r="E49" s="16">
        <v>8.9380000000000006</v>
      </c>
      <c r="F49" s="17">
        <v>6.72</v>
      </c>
      <c r="G49" s="17">
        <v>8.11</v>
      </c>
      <c r="H49" s="17">
        <v>72.48</v>
      </c>
      <c r="I49" s="18" t="s">
        <v>60</v>
      </c>
      <c r="J49" s="18" t="s">
        <v>38</v>
      </c>
      <c r="K49" s="18" t="s">
        <v>38</v>
      </c>
      <c r="L49" s="18" t="s">
        <v>38</v>
      </c>
      <c r="M49" s="19" t="s">
        <v>39</v>
      </c>
    </row>
    <row r="50" spans="1:13" ht="56.25">
      <c r="A50" s="13" t="s">
        <v>107</v>
      </c>
      <c r="B50" s="14" t="s">
        <v>108</v>
      </c>
      <c r="C50" s="15" t="s">
        <v>35</v>
      </c>
      <c r="D50" s="15" t="s">
        <v>55</v>
      </c>
      <c r="E50" s="16">
        <v>13.81</v>
      </c>
      <c r="F50" s="17">
        <v>5.64</v>
      </c>
      <c r="G50" s="17">
        <v>6.8</v>
      </c>
      <c r="H50" s="17">
        <v>93.9</v>
      </c>
      <c r="I50" s="18" t="s">
        <v>60</v>
      </c>
      <c r="J50" s="18" t="s">
        <v>38</v>
      </c>
      <c r="K50" s="18" t="s">
        <v>38</v>
      </c>
      <c r="L50" s="18" t="s">
        <v>38</v>
      </c>
      <c r="M50" s="19" t="s">
        <v>39</v>
      </c>
    </row>
    <row r="51" spans="1:13" ht="22.5">
      <c r="A51" s="13" t="s">
        <v>109</v>
      </c>
      <c r="B51" s="14" t="s">
        <v>110</v>
      </c>
      <c r="C51" s="15" t="s">
        <v>35</v>
      </c>
      <c r="D51" s="15" t="s">
        <v>36</v>
      </c>
      <c r="E51" s="16">
        <v>18.622</v>
      </c>
      <c r="F51" s="17">
        <v>2.44</v>
      </c>
      <c r="G51" s="17">
        <v>2.94</v>
      </c>
      <c r="H51" s="17">
        <v>54.74</v>
      </c>
      <c r="I51" s="18" t="s">
        <v>60</v>
      </c>
      <c r="J51" s="18" t="s">
        <v>38</v>
      </c>
      <c r="K51" s="18" t="s">
        <v>38</v>
      </c>
      <c r="L51" s="18" t="s">
        <v>38</v>
      </c>
      <c r="M51" s="19" t="s">
        <v>39</v>
      </c>
    </row>
    <row r="52" spans="1:13" ht="45">
      <c r="A52" s="13" t="s">
        <v>111</v>
      </c>
      <c r="B52" s="14" t="s">
        <v>112</v>
      </c>
      <c r="C52" s="15" t="s">
        <v>35</v>
      </c>
      <c r="D52" s="15" t="s">
        <v>55</v>
      </c>
      <c r="E52" s="16">
        <v>8.4060000000000006</v>
      </c>
      <c r="F52" s="17">
        <v>16.57</v>
      </c>
      <c r="G52" s="17">
        <v>19.989999999999998</v>
      </c>
      <c r="H52" s="17">
        <v>168.03</v>
      </c>
      <c r="I52" s="18" t="s">
        <v>60</v>
      </c>
      <c r="J52" s="18" t="s">
        <v>38</v>
      </c>
      <c r="K52" s="18" t="s">
        <v>38</v>
      </c>
      <c r="L52" s="18" t="s">
        <v>38</v>
      </c>
      <c r="M52" s="19" t="s">
        <v>39</v>
      </c>
    </row>
    <row r="53" spans="1:13" ht="22.5">
      <c r="A53" s="13" t="s">
        <v>113</v>
      </c>
      <c r="B53" s="14" t="s">
        <v>114</v>
      </c>
      <c r="C53" s="15" t="s">
        <v>35</v>
      </c>
      <c r="D53" s="15" t="s">
        <v>55</v>
      </c>
      <c r="E53" s="16">
        <v>0.92800000000000005</v>
      </c>
      <c r="F53" s="17">
        <v>487.21</v>
      </c>
      <c r="G53" s="17">
        <v>588.05999999999995</v>
      </c>
      <c r="H53" s="17">
        <v>545.71</v>
      </c>
      <c r="I53" s="18" t="s">
        <v>60</v>
      </c>
      <c r="J53" s="18" t="s">
        <v>38</v>
      </c>
      <c r="K53" s="18" t="s">
        <v>38</v>
      </c>
      <c r="L53" s="18" t="s">
        <v>38</v>
      </c>
      <c r="M53" s="19" t="s">
        <v>39</v>
      </c>
    </row>
    <row r="54" spans="1:13" ht="33.75">
      <c r="A54" s="13" t="s">
        <v>115</v>
      </c>
      <c r="B54" s="14" t="s">
        <v>116</v>
      </c>
      <c r="C54" s="15" t="s">
        <v>35</v>
      </c>
      <c r="D54" s="15" t="s">
        <v>55</v>
      </c>
      <c r="E54" s="16">
        <v>7.1430000000000007</v>
      </c>
      <c r="F54" s="17">
        <v>394.6</v>
      </c>
      <c r="G54" s="17">
        <v>476.28</v>
      </c>
      <c r="H54" s="17">
        <v>3402.06</v>
      </c>
      <c r="I54" s="18" t="s">
        <v>60</v>
      </c>
      <c r="J54" s="18" t="s">
        <v>38</v>
      </c>
      <c r="K54" s="18" t="s">
        <v>38</v>
      </c>
      <c r="L54" s="18" t="s">
        <v>38</v>
      </c>
      <c r="M54" s="19" t="s">
        <v>39</v>
      </c>
    </row>
    <row r="55" spans="1:13" ht="22.5">
      <c r="A55" s="13" t="s">
        <v>117</v>
      </c>
      <c r="B55" s="14" t="s">
        <v>118</v>
      </c>
      <c r="C55" s="15" t="s">
        <v>35</v>
      </c>
      <c r="D55" s="15" t="s">
        <v>55</v>
      </c>
      <c r="E55" s="16">
        <v>7.1430000000000007</v>
      </c>
      <c r="F55" s="17">
        <v>174.82</v>
      </c>
      <c r="G55" s="17">
        <v>211</v>
      </c>
      <c r="H55" s="17">
        <v>1507.17</v>
      </c>
      <c r="I55" s="18" t="s">
        <v>60</v>
      </c>
      <c r="J55" s="18" t="s">
        <v>38</v>
      </c>
      <c r="K55" s="18" t="s">
        <v>38</v>
      </c>
      <c r="L55" s="18" t="s">
        <v>38</v>
      </c>
      <c r="M55" s="19" t="s">
        <v>39</v>
      </c>
    </row>
    <row r="56" spans="1:13" ht="22.5">
      <c r="A56" s="13" t="s">
        <v>119</v>
      </c>
      <c r="B56" s="14" t="s">
        <v>120</v>
      </c>
      <c r="C56" s="15" t="s">
        <v>35</v>
      </c>
      <c r="D56" s="15" t="s">
        <v>36</v>
      </c>
      <c r="E56" s="16">
        <v>39.399000000000001</v>
      </c>
      <c r="F56" s="17">
        <v>42.24</v>
      </c>
      <c r="G56" s="17">
        <v>50.98</v>
      </c>
      <c r="H56" s="17">
        <v>2008.56</v>
      </c>
      <c r="I56" s="18" t="s">
        <v>60</v>
      </c>
      <c r="J56" s="18" t="s">
        <v>38</v>
      </c>
      <c r="K56" s="18" t="s">
        <v>38</v>
      </c>
      <c r="L56" s="18" t="s">
        <v>38</v>
      </c>
      <c r="M56" s="19" t="s">
        <v>39</v>
      </c>
    </row>
    <row r="57" spans="1:13" ht="33.75">
      <c r="A57" s="13" t="s">
        <v>121</v>
      </c>
      <c r="B57" s="14" t="s">
        <v>122</v>
      </c>
      <c r="C57" s="15" t="s">
        <v>35</v>
      </c>
      <c r="D57" s="15" t="s">
        <v>123</v>
      </c>
      <c r="E57" s="16">
        <v>25.858000000000001</v>
      </c>
      <c r="F57" s="17">
        <v>18.28</v>
      </c>
      <c r="G57" s="17">
        <v>22.06</v>
      </c>
      <c r="H57" s="17">
        <v>570.41999999999996</v>
      </c>
      <c r="I57" s="18" t="s">
        <v>60</v>
      </c>
      <c r="J57" s="18" t="s">
        <v>38</v>
      </c>
      <c r="K57" s="18" t="s">
        <v>38</v>
      </c>
      <c r="L57" s="18" t="s">
        <v>38</v>
      </c>
      <c r="M57" s="19" t="s">
        <v>39</v>
      </c>
    </row>
    <row r="58" spans="1:13" ht="33.75">
      <c r="A58" s="13" t="s">
        <v>124</v>
      </c>
      <c r="B58" s="14" t="s">
        <v>125</v>
      </c>
      <c r="C58" s="15" t="s">
        <v>35</v>
      </c>
      <c r="D58" s="15" t="s">
        <v>123</v>
      </c>
      <c r="E58" s="16">
        <v>152</v>
      </c>
      <c r="F58" s="17">
        <v>17.559999999999999</v>
      </c>
      <c r="G58" s="17">
        <v>21.19</v>
      </c>
      <c r="H58" s="17">
        <v>3220.88</v>
      </c>
      <c r="I58" s="18" t="s">
        <v>60</v>
      </c>
      <c r="J58" s="18" t="s">
        <v>38</v>
      </c>
      <c r="K58" s="18" t="s">
        <v>38</v>
      </c>
      <c r="L58" s="18" t="s">
        <v>38</v>
      </c>
      <c r="M58" s="19" t="s">
        <v>39</v>
      </c>
    </row>
    <row r="59" spans="1:13" ht="33.75">
      <c r="A59" s="13" t="s">
        <v>126</v>
      </c>
      <c r="B59" s="14" t="s">
        <v>127</v>
      </c>
      <c r="C59" s="15" t="s">
        <v>35</v>
      </c>
      <c r="D59" s="15" t="s">
        <v>123</v>
      </c>
      <c r="E59" s="16">
        <v>45.072000000000003</v>
      </c>
      <c r="F59" s="17">
        <v>15.88</v>
      </c>
      <c r="G59" s="17">
        <v>19.16</v>
      </c>
      <c r="H59" s="17">
        <v>863.57</v>
      </c>
      <c r="I59" s="18" t="s">
        <v>60</v>
      </c>
      <c r="J59" s="18" t="s">
        <v>38</v>
      </c>
      <c r="K59" s="18" t="s">
        <v>38</v>
      </c>
      <c r="L59" s="18" t="s">
        <v>38</v>
      </c>
      <c r="M59" s="19" t="s">
        <v>39</v>
      </c>
    </row>
    <row r="60" spans="1:13" ht="22.5">
      <c r="A60" s="13" t="s">
        <v>128</v>
      </c>
      <c r="B60" s="14" t="s">
        <v>129</v>
      </c>
      <c r="C60" s="15" t="s">
        <v>35</v>
      </c>
      <c r="D60" s="15" t="s">
        <v>123</v>
      </c>
      <c r="E60" s="16">
        <v>187.86100000000002</v>
      </c>
      <c r="F60" s="17">
        <v>31.03</v>
      </c>
      <c r="G60" s="17">
        <v>37.450000000000003</v>
      </c>
      <c r="H60" s="17">
        <v>7035.39</v>
      </c>
      <c r="I60" s="18" t="s">
        <v>37</v>
      </c>
      <c r="J60" s="18" t="s">
        <v>38</v>
      </c>
      <c r="K60" s="18" t="s">
        <v>38</v>
      </c>
      <c r="L60" s="18" t="s">
        <v>38</v>
      </c>
      <c r="M60" s="19" t="s">
        <v>39</v>
      </c>
    </row>
    <row r="61" spans="1:13" ht="22.5">
      <c r="A61" s="13" t="s">
        <v>130</v>
      </c>
      <c r="B61" s="14" t="s">
        <v>131</v>
      </c>
      <c r="C61" s="15" t="s">
        <v>35</v>
      </c>
      <c r="D61" s="15" t="s">
        <v>123</v>
      </c>
      <c r="E61" s="16">
        <v>1075.7380000000001</v>
      </c>
      <c r="F61" s="17">
        <v>12.39</v>
      </c>
      <c r="G61" s="17">
        <v>14.95</v>
      </c>
      <c r="H61" s="17">
        <v>16082.28</v>
      </c>
      <c r="I61" s="18" t="s">
        <v>37</v>
      </c>
      <c r="J61" s="18" t="s">
        <v>38</v>
      </c>
      <c r="K61" s="18" t="s">
        <v>38</v>
      </c>
      <c r="L61" s="18" t="s">
        <v>38</v>
      </c>
      <c r="M61" s="19" t="s">
        <v>39</v>
      </c>
    </row>
    <row r="62" spans="1:13" ht="33.75">
      <c r="A62" s="13" t="s">
        <v>132</v>
      </c>
      <c r="B62" s="14" t="s">
        <v>133</v>
      </c>
      <c r="C62" s="15" t="s">
        <v>35</v>
      </c>
      <c r="D62" s="15" t="s">
        <v>55</v>
      </c>
      <c r="E62" s="16">
        <v>14.429</v>
      </c>
      <c r="F62" s="17">
        <v>6.07</v>
      </c>
      <c r="G62" s="17">
        <v>7.32</v>
      </c>
      <c r="H62" s="17">
        <v>105.62</v>
      </c>
      <c r="I62" s="18" t="s">
        <v>60</v>
      </c>
      <c r="J62" s="18" t="s">
        <v>38</v>
      </c>
      <c r="K62" s="18" t="s">
        <v>38</v>
      </c>
      <c r="L62" s="18" t="s">
        <v>38</v>
      </c>
      <c r="M62" s="19" t="s">
        <v>39</v>
      </c>
    </row>
    <row r="63" spans="1:13" ht="22.5">
      <c r="A63" s="13" t="s">
        <v>134</v>
      </c>
      <c r="B63" s="14" t="s">
        <v>62</v>
      </c>
      <c r="C63" s="15"/>
      <c r="D63" s="15" t="s">
        <v>63</v>
      </c>
      <c r="E63" s="16">
        <v>99.87</v>
      </c>
      <c r="F63" s="17">
        <v>1.71</v>
      </c>
      <c r="G63" s="17">
        <v>2.06</v>
      </c>
      <c r="H63" s="17">
        <v>205.73</v>
      </c>
      <c r="I63" s="18" t="s">
        <v>60</v>
      </c>
      <c r="J63" s="18" t="s">
        <v>38</v>
      </c>
      <c r="K63" s="18" t="s">
        <v>38</v>
      </c>
      <c r="L63" s="18" t="s">
        <v>38</v>
      </c>
      <c r="M63" s="19" t="s">
        <v>39</v>
      </c>
    </row>
    <row r="64" spans="1:13">
      <c r="A64" s="26" t="s">
        <v>135</v>
      </c>
      <c r="B64" s="14" t="s">
        <v>136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8"/>
    </row>
    <row r="65" spans="1:13" ht="56.25">
      <c r="A65" s="13" t="s">
        <v>137</v>
      </c>
      <c r="B65" s="14" t="s">
        <v>106</v>
      </c>
      <c r="C65" s="15" t="s">
        <v>35</v>
      </c>
      <c r="D65" s="15" t="s">
        <v>55</v>
      </c>
      <c r="E65" s="16">
        <v>9.66</v>
      </c>
      <c r="F65" s="17">
        <v>6.72</v>
      </c>
      <c r="G65" s="17">
        <v>8.11</v>
      </c>
      <c r="H65" s="17">
        <v>78.34</v>
      </c>
      <c r="I65" s="18" t="s">
        <v>60</v>
      </c>
      <c r="J65" s="18" t="s">
        <v>38</v>
      </c>
      <c r="K65" s="18" t="s">
        <v>38</v>
      </c>
      <c r="L65" s="18" t="s">
        <v>38</v>
      </c>
      <c r="M65" s="19" t="s">
        <v>39</v>
      </c>
    </row>
    <row r="66" spans="1:13" ht="56.25">
      <c r="A66" s="13" t="s">
        <v>138</v>
      </c>
      <c r="B66" s="14" t="s">
        <v>108</v>
      </c>
      <c r="C66" s="15" t="s">
        <v>35</v>
      </c>
      <c r="D66" s="15" t="s">
        <v>55</v>
      </c>
      <c r="E66" s="16">
        <v>31.132000000000001</v>
      </c>
      <c r="F66" s="17">
        <v>5.64</v>
      </c>
      <c r="G66" s="17">
        <v>6.8</v>
      </c>
      <c r="H66" s="17">
        <v>211.69</v>
      </c>
      <c r="I66" s="18" t="s">
        <v>60</v>
      </c>
      <c r="J66" s="18" t="s">
        <v>38</v>
      </c>
      <c r="K66" s="18" t="s">
        <v>38</v>
      </c>
      <c r="L66" s="18" t="s">
        <v>38</v>
      </c>
      <c r="M66" s="19" t="s">
        <v>39</v>
      </c>
    </row>
    <row r="67" spans="1:13" ht="22.5">
      <c r="A67" s="13" t="s">
        <v>139</v>
      </c>
      <c r="B67" s="14" t="s">
        <v>110</v>
      </c>
      <c r="C67" s="15" t="s">
        <v>35</v>
      </c>
      <c r="D67" s="15" t="s">
        <v>36</v>
      </c>
      <c r="E67" s="16">
        <v>48.425000000000004</v>
      </c>
      <c r="F67" s="17">
        <v>2.44</v>
      </c>
      <c r="G67" s="17">
        <v>2.94</v>
      </c>
      <c r="H67" s="17">
        <v>142.36000000000001</v>
      </c>
      <c r="I67" s="18" t="s">
        <v>60</v>
      </c>
      <c r="J67" s="18" t="s">
        <v>38</v>
      </c>
      <c r="K67" s="18" t="s">
        <v>38</v>
      </c>
      <c r="L67" s="18" t="s">
        <v>38</v>
      </c>
      <c r="M67" s="19" t="s">
        <v>39</v>
      </c>
    </row>
    <row r="68" spans="1:13" ht="45">
      <c r="A68" s="13" t="s">
        <v>140</v>
      </c>
      <c r="B68" s="14" t="s">
        <v>112</v>
      </c>
      <c r="C68" s="15" t="s">
        <v>35</v>
      </c>
      <c r="D68" s="15" t="s">
        <v>55</v>
      </c>
      <c r="E68" s="16">
        <v>14.995000000000001</v>
      </c>
      <c r="F68" s="17">
        <v>16.57</v>
      </c>
      <c r="G68" s="17">
        <v>19.989999999999998</v>
      </c>
      <c r="H68" s="17">
        <v>299.75</v>
      </c>
      <c r="I68" s="18" t="s">
        <v>60</v>
      </c>
      <c r="J68" s="18" t="s">
        <v>38</v>
      </c>
      <c r="K68" s="18" t="s">
        <v>38</v>
      </c>
      <c r="L68" s="18" t="s">
        <v>38</v>
      </c>
      <c r="M68" s="19" t="s">
        <v>39</v>
      </c>
    </row>
    <row r="69" spans="1:13" ht="22.5">
      <c r="A69" s="13" t="s">
        <v>141</v>
      </c>
      <c r="B69" s="14" t="s">
        <v>114</v>
      </c>
      <c r="C69" s="15" t="s">
        <v>35</v>
      </c>
      <c r="D69" s="15" t="s">
        <v>55</v>
      </c>
      <c r="E69" s="16">
        <v>1.5750000000000002</v>
      </c>
      <c r="F69" s="17">
        <v>487.21</v>
      </c>
      <c r="G69" s="17">
        <v>588.05999999999995</v>
      </c>
      <c r="H69" s="17">
        <v>926.19</v>
      </c>
      <c r="I69" s="18" t="s">
        <v>60</v>
      </c>
      <c r="J69" s="18" t="s">
        <v>38</v>
      </c>
      <c r="K69" s="18" t="s">
        <v>38</v>
      </c>
      <c r="L69" s="18" t="s">
        <v>38</v>
      </c>
      <c r="M69" s="19" t="s">
        <v>39</v>
      </c>
    </row>
    <row r="70" spans="1:13" ht="33.75">
      <c r="A70" s="13" t="s">
        <v>142</v>
      </c>
      <c r="B70" s="14" t="s">
        <v>116</v>
      </c>
      <c r="C70" s="15" t="s">
        <v>35</v>
      </c>
      <c r="D70" s="15" t="s">
        <v>55</v>
      </c>
      <c r="E70" s="16">
        <v>11.22</v>
      </c>
      <c r="F70" s="17">
        <v>394.6</v>
      </c>
      <c r="G70" s="17">
        <v>476.28</v>
      </c>
      <c r="H70" s="17">
        <v>5343.86</v>
      </c>
      <c r="I70" s="18" t="s">
        <v>60</v>
      </c>
      <c r="J70" s="18" t="s">
        <v>38</v>
      </c>
      <c r="K70" s="18" t="s">
        <v>38</v>
      </c>
      <c r="L70" s="18" t="s">
        <v>38</v>
      </c>
      <c r="M70" s="19" t="s">
        <v>39</v>
      </c>
    </row>
    <row r="71" spans="1:13" ht="22.5">
      <c r="A71" s="13" t="s">
        <v>143</v>
      </c>
      <c r="B71" s="14" t="s">
        <v>118</v>
      </c>
      <c r="C71" s="15" t="s">
        <v>35</v>
      </c>
      <c r="D71" s="15" t="s">
        <v>55</v>
      </c>
      <c r="E71" s="16">
        <v>11.22</v>
      </c>
      <c r="F71" s="17">
        <v>174.82</v>
      </c>
      <c r="G71" s="17">
        <v>211</v>
      </c>
      <c r="H71" s="17">
        <v>2367.42</v>
      </c>
      <c r="I71" s="18" t="s">
        <v>60</v>
      </c>
      <c r="J71" s="18" t="s">
        <v>38</v>
      </c>
      <c r="K71" s="18" t="s">
        <v>38</v>
      </c>
      <c r="L71" s="18" t="s">
        <v>38</v>
      </c>
      <c r="M71" s="19" t="s">
        <v>39</v>
      </c>
    </row>
    <row r="72" spans="1:13" ht="22.5">
      <c r="A72" s="13" t="s">
        <v>144</v>
      </c>
      <c r="B72" s="14" t="s">
        <v>120</v>
      </c>
      <c r="C72" s="15" t="s">
        <v>35</v>
      </c>
      <c r="D72" s="15" t="s">
        <v>36</v>
      </c>
      <c r="E72" s="16">
        <v>89.188000000000002</v>
      </c>
      <c r="F72" s="17">
        <v>42.24</v>
      </c>
      <c r="G72" s="17">
        <v>50.98</v>
      </c>
      <c r="H72" s="17">
        <v>4546.8</v>
      </c>
      <c r="I72" s="18" t="s">
        <v>60</v>
      </c>
      <c r="J72" s="18" t="s">
        <v>38</v>
      </c>
      <c r="K72" s="18" t="s">
        <v>38</v>
      </c>
      <c r="L72" s="18" t="s">
        <v>38</v>
      </c>
      <c r="M72" s="19" t="s">
        <v>39</v>
      </c>
    </row>
    <row r="73" spans="1:13" ht="33.75">
      <c r="A73" s="13" t="s">
        <v>145</v>
      </c>
      <c r="B73" s="14" t="s">
        <v>122</v>
      </c>
      <c r="C73" s="15" t="s">
        <v>35</v>
      </c>
      <c r="D73" s="15" t="s">
        <v>123</v>
      </c>
      <c r="E73" s="16">
        <v>40.616</v>
      </c>
      <c r="F73" s="17">
        <v>18.28</v>
      </c>
      <c r="G73" s="17">
        <v>22.06</v>
      </c>
      <c r="H73" s="17">
        <v>895.98</v>
      </c>
      <c r="I73" s="18" t="s">
        <v>60</v>
      </c>
      <c r="J73" s="18" t="s">
        <v>38</v>
      </c>
      <c r="K73" s="18" t="s">
        <v>38</v>
      </c>
      <c r="L73" s="18" t="s">
        <v>38</v>
      </c>
      <c r="M73" s="19" t="s">
        <v>39</v>
      </c>
    </row>
    <row r="74" spans="1:13" ht="33.75">
      <c r="A74" s="13" t="s">
        <v>146</v>
      </c>
      <c r="B74" s="14" t="s">
        <v>125</v>
      </c>
      <c r="C74" s="15" t="s">
        <v>35</v>
      </c>
      <c r="D74" s="15" t="s">
        <v>123</v>
      </c>
      <c r="E74" s="16">
        <v>238</v>
      </c>
      <c r="F74" s="17">
        <v>17.559999999999999</v>
      </c>
      <c r="G74" s="17">
        <v>21.19</v>
      </c>
      <c r="H74" s="17">
        <v>5043.22</v>
      </c>
      <c r="I74" s="18" t="s">
        <v>60</v>
      </c>
      <c r="J74" s="18" t="s">
        <v>38</v>
      </c>
      <c r="K74" s="18" t="s">
        <v>38</v>
      </c>
      <c r="L74" s="18" t="s">
        <v>38</v>
      </c>
      <c r="M74" s="19" t="s">
        <v>39</v>
      </c>
    </row>
    <row r="75" spans="1:13" ht="33.75">
      <c r="A75" s="13" t="s">
        <v>147</v>
      </c>
      <c r="B75" s="14" t="s">
        <v>127</v>
      </c>
      <c r="C75" s="15" t="s">
        <v>35</v>
      </c>
      <c r="D75" s="15" t="s">
        <v>123</v>
      </c>
      <c r="E75" s="16">
        <v>70.798000000000002</v>
      </c>
      <c r="F75" s="17">
        <v>15.88</v>
      </c>
      <c r="G75" s="17">
        <v>19.16</v>
      </c>
      <c r="H75" s="17">
        <v>1356.48</v>
      </c>
      <c r="I75" s="18" t="s">
        <v>60</v>
      </c>
      <c r="J75" s="18" t="s">
        <v>38</v>
      </c>
      <c r="K75" s="18" t="s">
        <v>38</v>
      </c>
      <c r="L75" s="18" t="s">
        <v>38</v>
      </c>
      <c r="M75" s="19" t="s">
        <v>39</v>
      </c>
    </row>
    <row r="76" spans="1:13" ht="22.5">
      <c r="A76" s="13" t="s">
        <v>148</v>
      </c>
      <c r="B76" s="14" t="s">
        <v>131</v>
      </c>
      <c r="C76" s="15" t="s">
        <v>35</v>
      </c>
      <c r="D76" s="15" t="s">
        <v>123</v>
      </c>
      <c r="E76" s="16">
        <v>1567.4640000000002</v>
      </c>
      <c r="F76" s="17">
        <v>12.39</v>
      </c>
      <c r="G76" s="17">
        <v>14.95</v>
      </c>
      <c r="H76" s="17">
        <v>23433.58</v>
      </c>
      <c r="I76" s="18" t="s">
        <v>37</v>
      </c>
      <c r="J76" s="18" t="s">
        <v>38</v>
      </c>
      <c r="K76" s="18" t="s">
        <v>38</v>
      </c>
      <c r="L76" s="18" t="s">
        <v>38</v>
      </c>
      <c r="M76" s="19" t="s">
        <v>39</v>
      </c>
    </row>
    <row r="77" spans="1:13" ht="33.75">
      <c r="A77" s="13" t="s">
        <v>149</v>
      </c>
      <c r="B77" s="14" t="s">
        <v>133</v>
      </c>
      <c r="C77" s="15" t="s">
        <v>35</v>
      </c>
      <c r="D77" s="15" t="s">
        <v>55</v>
      </c>
      <c r="E77" s="16">
        <v>22.909000000000002</v>
      </c>
      <c r="F77" s="17">
        <v>6.07</v>
      </c>
      <c r="G77" s="17">
        <v>7.32</v>
      </c>
      <c r="H77" s="17">
        <v>167.69</v>
      </c>
      <c r="I77" s="18" t="s">
        <v>60</v>
      </c>
      <c r="J77" s="18" t="s">
        <v>38</v>
      </c>
      <c r="K77" s="18" t="s">
        <v>38</v>
      </c>
      <c r="L77" s="18" t="s">
        <v>38</v>
      </c>
      <c r="M77" s="19" t="s">
        <v>39</v>
      </c>
    </row>
    <row r="78" spans="1:13" ht="22.5">
      <c r="A78" s="13" t="s">
        <v>150</v>
      </c>
      <c r="B78" s="14" t="s">
        <v>62</v>
      </c>
      <c r="C78" s="15"/>
      <c r="D78" s="15" t="s">
        <v>63</v>
      </c>
      <c r="E78" s="16">
        <v>158.58000000000001</v>
      </c>
      <c r="F78" s="17">
        <v>1.71</v>
      </c>
      <c r="G78" s="17">
        <v>2.06</v>
      </c>
      <c r="H78" s="17">
        <v>326.67</v>
      </c>
      <c r="I78" s="18" t="s">
        <v>60</v>
      </c>
      <c r="J78" s="18" t="s">
        <v>38</v>
      </c>
      <c r="K78" s="18" t="s">
        <v>38</v>
      </c>
      <c r="L78" s="18" t="s">
        <v>38</v>
      </c>
      <c r="M78" s="19" t="s">
        <v>39</v>
      </c>
    </row>
    <row r="79" spans="1:13">
      <c r="A79" s="20"/>
      <c r="B79" s="21" t="s">
        <v>151</v>
      </c>
      <c r="C79" s="22"/>
      <c r="D79" s="22"/>
      <c r="E79" s="22"/>
      <c r="F79" s="22"/>
      <c r="G79" s="22"/>
      <c r="H79" s="23">
        <v>124635.42</v>
      </c>
      <c r="I79" s="24"/>
      <c r="J79" s="24"/>
      <c r="K79" s="24"/>
      <c r="L79" s="24"/>
      <c r="M79" s="25"/>
    </row>
    <row r="80" spans="1:13">
      <c r="A80" s="9" t="s">
        <v>152</v>
      </c>
      <c r="B80" s="10" t="s">
        <v>153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2"/>
    </row>
    <row r="81" spans="1:13" ht="22.5">
      <c r="A81" s="13" t="s">
        <v>154</v>
      </c>
      <c r="B81" s="14" t="s">
        <v>155</v>
      </c>
      <c r="C81" s="15" t="s">
        <v>35</v>
      </c>
      <c r="D81" s="15" t="s">
        <v>36</v>
      </c>
      <c r="E81" s="16">
        <v>8.4</v>
      </c>
      <c r="F81" s="17">
        <v>0.83</v>
      </c>
      <c r="G81" s="17">
        <v>1</v>
      </c>
      <c r="H81" s="17">
        <v>8.4</v>
      </c>
      <c r="I81" s="18" t="s">
        <v>60</v>
      </c>
      <c r="J81" s="18" t="s">
        <v>38</v>
      </c>
      <c r="K81" s="18" t="s">
        <v>38</v>
      </c>
      <c r="L81" s="18" t="s">
        <v>38</v>
      </c>
      <c r="M81" s="19" t="s">
        <v>39</v>
      </c>
    </row>
    <row r="82" spans="1:13" ht="22.5">
      <c r="A82" s="13" t="s">
        <v>156</v>
      </c>
      <c r="B82" s="14" t="s">
        <v>157</v>
      </c>
      <c r="C82" s="15" t="s">
        <v>35</v>
      </c>
      <c r="D82" s="15" t="s">
        <v>55</v>
      </c>
      <c r="E82" s="16">
        <v>8.2100000000000009</v>
      </c>
      <c r="F82" s="17">
        <v>85.42</v>
      </c>
      <c r="G82" s="17">
        <v>103.1</v>
      </c>
      <c r="H82" s="17">
        <v>846.45</v>
      </c>
      <c r="I82" s="18" t="s">
        <v>37</v>
      </c>
      <c r="J82" s="18" t="s">
        <v>38</v>
      </c>
      <c r="K82" s="18" t="s">
        <v>38</v>
      </c>
      <c r="L82" s="18" t="s">
        <v>38</v>
      </c>
      <c r="M82" s="19" t="s">
        <v>39</v>
      </c>
    </row>
    <row r="83" spans="1:13" ht="22.5">
      <c r="A83" s="13" t="s">
        <v>158</v>
      </c>
      <c r="B83" s="14" t="s">
        <v>62</v>
      </c>
      <c r="C83" s="15"/>
      <c r="D83" s="15" t="s">
        <v>63</v>
      </c>
      <c r="E83" s="16">
        <v>61.575000000000003</v>
      </c>
      <c r="F83" s="17">
        <v>1.71</v>
      </c>
      <c r="G83" s="17">
        <v>2.06</v>
      </c>
      <c r="H83" s="17">
        <v>126.84</v>
      </c>
      <c r="I83" s="18" t="s">
        <v>60</v>
      </c>
      <c r="J83" s="18" t="s">
        <v>38</v>
      </c>
      <c r="K83" s="18" t="s">
        <v>38</v>
      </c>
      <c r="L83" s="18" t="s">
        <v>38</v>
      </c>
      <c r="M83" s="19" t="s">
        <v>39</v>
      </c>
    </row>
    <row r="84" spans="1:13" ht="22.5">
      <c r="A84" s="13" t="s">
        <v>159</v>
      </c>
      <c r="B84" s="14" t="s">
        <v>160</v>
      </c>
      <c r="C84" s="15" t="s">
        <v>35</v>
      </c>
      <c r="D84" s="15" t="s">
        <v>36</v>
      </c>
      <c r="E84" s="16">
        <v>54.730000000000004</v>
      </c>
      <c r="F84" s="17">
        <v>5.49</v>
      </c>
      <c r="G84" s="17">
        <v>6.62</v>
      </c>
      <c r="H84" s="17">
        <v>362.31</v>
      </c>
      <c r="I84" s="18" t="s">
        <v>37</v>
      </c>
      <c r="J84" s="18" t="s">
        <v>38</v>
      </c>
      <c r="K84" s="18" t="s">
        <v>38</v>
      </c>
      <c r="L84" s="18" t="s">
        <v>38</v>
      </c>
      <c r="M84" s="19" t="s">
        <v>39</v>
      </c>
    </row>
    <row r="85" spans="1:13" ht="33.75">
      <c r="A85" s="13" t="s">
        <v>161</v>
      </c>
      <c r="B85" s="14" t="s">
        <v>162</v>
      </c>
      <c r="C85" s="15"/>
      <c r="D85" s="15" t="s">
        <v>86</v>
      </c>
      <c r="E85" s="16">
        <v>2.1</v>
      </c>
      <c r="F85" s="17">
        <v>1.06</v>
      </c>
      <c r="G85" s="17">
        <v>1.27</v>
      </c>
      <c r="H85" s="17">
        <v>2.66</v>
      </c>
      <c r="I85" s="18" t="s">
        <v>60</v>
      </c>
      <c r="J85" s="18" t="s">
        <v>38</v>
      </c>
      <c r="K85" s="18" t="s">
        <v>38</v>
      </c>
      <c r="L85" s="18" t="s">
        <v>38</v>
      </c>
      <c r="M85" s="19" t="s">
        <v>39</v>
      </c>
    </row>
    <row r="86" spans="1:13" ht="45">
      <c r="A86" s="13" t="s">
        <v>163</v>
      </c>
      <c r="B86" s="14" t="s">
        <v>164</v>
      </c>
      <c r="C86" s="15"/>
      <c r="D86" s="15" t="s">
        <v>86</v>
      </c>
      <c r="E86" s="16">
        <v>2.73</v>
      </c>
      <c r="F86" s="17">
        <v>0.42</v>
      </c>
      <c r="G86" s="17">
        <v>0.5</v>
      </c>
      <c r="H86" s="17">
        <v>1.36</v>
      </c>
      <c r="I86" s="18" t="s">
        <v>60</v>
      </c>
      <c r="J86" s="18" t="s">
        <v>38</v>
      </c>
      <c r="K86" s="18" t="s">
        <v>38</v>
      </c>
      <c r="L86" s="18" t="s">
        <v>38</v>
      </c>
      <c r="M86" s="19" t="s">
        <v>39</v>
      </c>
    </row>
    <row r="87" spans="1:13" ht="33.75">
      <c r="A87" s="13" t="s">
        <v>165</v>
      </c>
      <c r="B87" s="14" t="s">
        <v>166</v>
      </c>
      <c r="C87" s="15" t="s">
        <v>35</v>
      </c>
      <c r="D87" s="15" t="s">
        <v>55</v>
      </c>
      <c r="E87" s="16">
        <v>1.6400000000000001</v>
      </c>
      <c r="F87" s="17">
        <v>1225.5</v>
      </c>
      <c r="G87" s="17">
        <v>1479.17</v>
      </c>
      <c r="H87" s="17">
        <v>2425.83</v>
      </c>
      <c r="I87" s="18" t="s">
        <v>37</v>
      </c>
      <c r="J87" s="18" t="s">
        <v>38</v>
      </c>
      <c r="K87" s="18" t="s">
        <v>38</v>
      </c>
      <c r="L87" s="18" t="s">
        <v>38</v>
      </c>
      <c r="M87" s="19" t="s">
        <v>39</v>
      </c>
    </row>
    <row r="88" spans="1:13" ht="22.5">
      <c r="A88" s="13" t="s">
        <v>167</v>
      </c>
      <c r="B88" s="14" t="s">
        <v>62</v>
      </c>
      <c r="C88" s="15"/>
      <c r="D88" s="15" t="s">
        <v>63</v>
      </c>
      <c r="E88" s="16">
        <v>49.2</v>
      </c>
      <c r="F88" s="17">
        <v>1.71</v>
      </c>
      <c r="G88" s="17">
        <v>2.06</v>
      </c>
      <c r="H88" s="17">
        <v>101.35</v>
      </c>
      <c r="I88" s="18" t="s">
        <v>60</v>
      </c>
      <c r="J88" s="18" t="s">
        <v>38</v>
      </c>
      <c r="K88" s="18" t="s">
        <v>38</v>
      </c>
      <c r="L88" s="18" t="s">
        <v>38</v>
      </c>
      <c r="M88" s="19" t="s">
        <v>39</v>
      </c>
    </row>
    <row r="89" spans="1:13">
      <c r="A89" s="20"/>
      <c r="B89" s="21" t="s">
        <v>168</v>
      </c>
      <c r="C89" s="22"/>
      <c r="D89" s="22"/>
      <c r="E89" s="22"/>
      <c r="F89" s="22"/>
      <c r="G89" s="22"/>
      <c r="H89" s="23">
        <v>3875.2</v>
      </c>
      <c r="I89" s="24"/>
      <c r="J89" s="24"/>
      <c r="K89" s="24"/>
      <c r="L89" s="24"/>
      <c r="M89" s="25"/>
    </row>
    <row r="90" spans="1:13">
      <c r="A90" s="9" t="s">
        <v>169</v>
      </c>
      <c r="B90" s="10" t="s">
        <v>170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2"/>
    </row>
    <row r="91" spans="1:13">
      <c r="A91" s="26" t="s">
        <v>171</v>
      </c>
      <c r="B91" s="14" t="s">
        <v>172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8"/>
    </row>
    <row r="92" spans="1:13" ht="22.5">
      <c r="A92" s="13" t="s">
        <v>173</v>
      </c>
      <c r="B92" s="14" t="s">
        <v>174</v>
      </c>
      <c r="C92" s="15" t="s">
        <v>35</v>
      </c>
      <c r="D92" s="15" t="s">
        <v>55</v>
      </c>
      <c r="E92" s="16">
        <v>32.82</v>
      </c>
      <c r="F92" s="17">
        <v>4.4400000000000004</v>
      </c>
      <c r="G92" s="17">
        <v>5.35</v>
      </c>
      <c r="H92" s="17">
        <v>175.58</v>
      </c>
      <c r="I92" s="18" t="s">
        <v>37</v>
      </c>
      <c r="J92" s="18" t="s">
        <v>38</v>
      </c>
      <c r="K92" s="18" t="s">
        <v>38</v>
      </c>
      <c r="L92" s="18" t="s">
        <v>38</v>
      </c>
      <c r="M92" s="19" t="s">
        <v>39</v>
      </c>
    </row>
    <row r="93" spans="1:13" ht="33.75">
      <c r="A93" s="13" t="s">
        <v>175</v>
      </c>
      <c r="B93" s="14" t="s">
        <v>176</v>
      </c>
      <c r="C93" s="15" t="s">
        <v>35</v>
      </c>
      <c r="D93" s="15" t="s">
        <v>55</v>
      </c>
      <c r="E93" s="16">
        <v>42.666000000000004</v>
      </c>
      <c r="F93" s="17">
        <v>19.03</v>
      </c>
      <c r="G93" s="17">
        <v>22.96</v>
      </c>
      <c r="H93" s="17">
        <v>979.61</v>
      </c>
      <c r="I93" s="18" t="s">
        <v>37</v>
      </c>
      <c r="J93" s="18" t="s">
        <v>38</v>
      </c>
      <c r="K93" s="18" t="s">
        <v>38</v>
      </c>
      <c r="L93" s="18" t="s">
        <v>38</v>
      </c>
      <c r="M93" s="19" t="s">
        <v>39</v>
      </c>
    </row>
    <row r="94" spans="1:13" ht="22.5">
      <c r="A94" s="13" t="s">
        <v>177</v>
      </c>
      <c r="B94" s="14" t="s">
        <v>178</v>
      </c>
      <c r="C94" s="15" t="s">
        <v>35</v>
      </c>
      <c r="D94" s="15" t="s">
        <v>55</v>
      </c>
      <c r="E94" s="16">
        <v>42.666000000000004</v>
      </c>
      <c r="F94" s="17">
        <v>1.08</v>
      </c>
      <c r="G94" s="17">
        <v>1.3</v>
      </c>
      <c r="H94" s="17">
        <v>55.46</v>
      </c>
      <c r="I94" s="18" t="s">
        <v>60</v>
      </c>
      <c r="J94" s="18" t="s">
        <v>38</v>
      </c>
      <c r="K94" s="18" t="s">
        <v>38</v>
      </c>
      <c r="L94" s="18" t="s">
        <v>38</v>
      </c>
      <c r="M94" s="19" t="s">
        <v>39</v>
      </c>
    </row>
    <row r="95" spans="1:13">
      <c r="A95" s="26" t="s">
        <v>179</v>
      </c>
      <c r="B95" s="14" t="s">
        <v>180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8"/>
    </row>
    <row r="96" spans="1:13" ht="22.5">
      <c r="A96" s="13" t="s">
        <v>181</v>
      </c>
      <c r="B96" s="14" t="s">
        <v>155</v>
      </c>
      <c r="C96" s="15" t="s">
        <v>35</v>
      </c>
      <c r="D96" s="15" t="s">
        <v>36</v>
      </c>
      <c r="E96" s="16">
        <v>118.64</v>
      </c>
      <c r="F96" s="17">
        <v>0.83</v>
      </c>
      <c r="G96" s="17">
        <v>1</v>
      </c>
      <c r="H96" s="17">
        <v>118.64</v>
      </c>
      <c r="I96" s="18" t="s">
        <v>60</v>
      </c>
      <c r="J96" s="18" t="s">
        <v>38</v>
      </c>
      <c r="K96" s="18" t="s">
        <v>38</v>
      </c>
      <c r="L96" s="18" t="s">
        <v>38</v>
      </c>
      <c r="M96" s="19" t="s">
        <v>39</v>
      </c>
    </row>
    <row r="97" spans="1:13" ht="22.5">
      <c r="A97" s="13" t="s">
        <v>182</v>
      </c>
      <c r="B97" s="14" t="s">
        <v>157</v>
      </c>
      <c r="C97" s="15" t="s">
        <v>35</v>
      </c>
      <c r="D97" s="15" t="s">
        <v>55</v>
      </c>
      <c r="E97" s="16">
        <v>17.592000000000002</v>
      </c>
      <c r="F97" s="17">
        <v>85.42</v>
      </c>
      <c r="G97" s="17">
        <v>103.1</v>
      </c>
      <c r="H97" s="17">
        <v>1813.73</v>
      </c>
      <c r="I97" s="18" t="s">
        <v>37</v>
      </c>
      <c r="J97" s="18" t="s">
        <v>38</v>
      </c>
      <c r="K97" s="18" t="s">
        <v>38</v>
      </c>
      <c r="L97" s="18" t="s">
        <v>38</v>
      </c>
      <c r="M97" s="19" t="s">
        <v>39</v>
      </c>
    </row>
    <row r="98" spans="1:13" ht="22.5">
      <c r="A98" s="13" t="s">
        <v>183</v>
      </c>
      <c r="B98" s="14" t="s">
        <v>62</v>
      </c>
      <c r="C98" s="15"/>
      <c r="D98" s="15" t="s">
        <v>63</v>
      </c>
      <c r="E98" s="16">
        <v>686.07</v>
      </c>
      <c r="F98" s="17">
        <v>1.71</v>
      </c>
      <c r="G98" s="17">
        <v>2.06</v>
      </c>
      <c r="H98" s="17">
        <v>1413.3</v>
      </c>
      <c r="I98" s="18" t="s">
        <v>60</v>
      </c>
      <c r="J98" s="18" t="s">
        <v>38</v>
      </c>
      <c r="K98" s="18" t="s">
        <v>38</v>
      </c>
      <c r="L98" s="18" t="s">
        <v>38</v>
      </c>
      <c r="M98" s="19" t="s">
        <v>39</v>
      </c>
    </row>
    <row r="99" spans="1:13" ht="22.5">
      <c r="A99" s="13" t="s">
        <v>184</v>
      </c>
      <c r="B99" s="14" t="s">
        <v>160</v>
      </c>
      <c r="C99" s="15" t="s">
        <v>35</v>
      </c>
      <c r="D99" s="15" t="s">
        <v>36</v>
      </c>
      <c r="E99" s="16">
        <v>104.36500000000001</v>
      </c>
      <c r="F99" s="17">
        <v>5.49</v>
      </c>
      <c r="G99" s="17">
        <v>6.62</v>
      </c>
      <c r="H99" s="17">
        <v>690.89</v>
      </c>
      <c r="I99" s="18" t="s">
        <v>37</v>
      </c>
      <c r="J99" s="18" t="s">
        <v>38</v>
      </c>
      <c r="K99" s="18" t="s">
        <v>38</v>
      </c>
      <c r="L99" s="18" t="s">
        <v>38</v>
      </c>
      <c r="M99" s="19" t="s">
        <v>39</v>
      </c>
    </row>
    <row r="100" spans="1:13" ht="33.75">
      <c r="A100" s="13" t="s">
        <v>185</v>
      </c>
      <c r="B100" s="14" t="s">
        <v>162</v>
      </c>
      <c r="C100" s="15"/>
      <c r="D100" s="15" t="s">
        <v>86</v>
      </c>
      <c r="E100" s="16">
        <v>4.05</v>
      </c>
      <c r="F100" s="17">
        <v>1.06</v>
      </c>
      <c r="G100" s="17">
        <v>1.27</v>
      </c>
      <c r="H100" s="17">
        <v>5.14</v>
      </c>
      <c r="I100" s="18" t="s">
        <v>60</v>
      </c>
      <c r="J100" s="18" t="s">
        <v>38</v>
      </c>
      <c r="K100" s="18" t="s">
        <v>38</v>
      </c>
      <c r="L100" s="18" t="s">
        <v>38</v>
      </c>
      <c r="M100" s="19" t="s">
        <v>39</v>
      </c>
    </row>
    <row r="101" spans="1:13" ht="45">
      <c r="A101" s="13" t="s">
        <v>186</v>
      </c>
      <c r="B101" s="14" t="s">
        <v>164</v>
      </c>
      <c r="C101" s="15"/>
      <c r="D101" s="15" t="s">
        <v>86</v>
      </c>
      <c r="E101" s="16">
        <v>5.2650000000000006</v>
      </c>
      <c r="F101" s="17">
        <v>0.42</v>
      </c>
      <c r="G101" s="17">
        <v>0.5</v>
      </c>
      <c r="H101" s="17">
        <v>2.63</v>
      </c>
      <c r="I101" s="18" t="s">
        <v>60</v>
      </c>
      <c r="J101" s="18" t="s">
        <v>38</v>
      </c>
      <c r="K101" s="18" t="s">
        <v>38</v>
      </c>
      <c r="L101" s="18" t="s">
        <v>38</v>
      </c>
      <c r="M101" s="19" t="s">
        <v>39</v>
      </c>
    </row>
    <row r="102" spans="1:13" ht="22.5">
      <c r="A102" s="13" t="s">
        <v>187</v>
      </c>
      <c r="B102" s="14" t="s">
        <v>188</v>
      </c>
      <c r="C102" s="15" t="s">
        <v>35</v>
      </c>
      <c r="D102" s="15" t="s">
        <v>55</v>
      </c>
      <c r="E102" s="16">
        <v>3.13</v>
      </c>
      <c r="F102" s="17">
        <v>1246.08</v>
      </c>
      <c r="G102" s="17">
        <v>1504.01</v>
      </c>
      <c r="H102" s="17">
        <v>4707.55</v>
      </c>
      <c r="I102" s="18" t="s">
        <v>60</v>
      </c>
      <c r="J102" s="18" t="s">
        <v>38</v>
      </c>
      <c r="K102" s="18" t="s">
        <v>38</v>
      </c>
      <c r="L102" s="18" t="s">
        <v>38</v>
      </c>
      <c r="M102" s="19" t="s">
        <v>39</v>
      </c>
    </row>
    <row r="103" spans="1:13" ht="22.5">
      <c r="A103" s="13" t="s">
        <v>189</v>
      </c>
      <c r="B103" s="14" t="s">
        <v>62</v>
      </c>
      <c r="C103" s="15"/>
      <c r="D103" s="15" t="s">
        <v>63</v>
      </c>
      <c r="E103" s="16">
        <v>93.9</v>
      </c>
      <c r="F103" s="17">
        <v>1.71</v>
      </c>
      <c r="G103" s="17">
        <v>2.06</v>
      </c>
      <c r="H103" s="17">
        <v>193.43</v>
      </c>
      <c r="I103" s="18" t="s">
        <v>60</v>
      </c>
      <c r="J103" s="18" t="s">
        <v>38</v>
      </c>
      <c r="K103" s="18" t="s">
        <v>38</v>
      </c>
      <c r="L103" s="18" t="s">
        <v>38</v>
      </c>
      <c r="M103" s="19" t="s">
        <v>39</v>
      </c>
    </row>
    <row r="104" spans="1:13">
      <c r="A104" s="20"/>
      <c r="B104" s="21" t="s">
        <v>190</v>
      </c>
      <c r="C104" s="22"/>
      <c r="D104" s="22"/>
      <c r="E104" s="22"/>
      <c r="F104" s="22"/>
      <c r="G104" s="22"/>
      <c r="H104" s="23">
        <v>10155.959999999999</v>
      </c>
      <c r="I104" s="24"/>
      <c r="J104" s="24"/>
      <c r="K104" s="24"/>
      <c r="L104" s="24"/>
      <c r="M104" s="25"/>
    </row>
    <row r="105" spans="1:13">
      <c r="A105" s="9" t="s">
        <v>191</v>
      </c>
      <c r="B105" s="10" t="s">
        <v>192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2"/>
    </row>
    <row r="106" spans="1:13" ht="22.5">
      <c r="A106" s="13" t="s">
        <v>193</v>
      </c>
      <c r="B106" s="14" t="s">
        <v>194</v>
      </c>
      <c r="C106" s="15" t="s">
        <v>35</v>
      </c>
      <c r="D106" s="15" t="s">
        <v>47</v>
      </c>
      <c r="E106" s="16">
        <v>20</v>
      </c>
      <c r="F106" s="17">
        <v>38.409999999999997</v>
      </c>
      <c r="G106" s="17">
        <v>46.36</v>
      </c>
      <c r="H106" s="17">
        <v>927.2</v>
      </c>
      <c r="I106" s="18" t="s">
        <v>37</v>
      </c>
      <c r="J106" s="18" t="s">
        <v>38</v>
      </c>
      <c r="K106" s="18" t="s">
        <v>38</v>
      </c>
      <c r="L106" s="18" t="s">
        <v>38</v>
      </c>
      <c r="M106" s="19" t="s">
        <v>39</v>
      </c>
    </row>
    <row r="107" spans="1:13" ht="22.5">
      <c r="A107" s="13" t="s">
        <v>195</v>
      </c>
      <c r="B107" s="14" t="s">
        <v>196</v>
      </c>
      <c r="C107" s="15" t="s">
        <v>35</v>
      </c>
      <c r="D107" s="15" t="s">
        <v>47</v>
      </c>
      <c r="E107" s="16">
        <v>10.5</v>
      </c>
      <c r="F107" s="17">
        <v>22.59</v>
      </c>
      <c r="G107" s="17">
        <v>27.26</v>
      </c>
      <c r="H107" s="17">
        <v>286.23</v>
      </c>
      <c r="I107" s="18" t="s">
        <v>37</v>
      </c>
      <c r="J107" s="18" t="s">
        <v>38</v>
      </c>
      <c r="K107" s="18" t="s">
        <v>38</v>
      </c>
      <c r="L107" s="18" t="s">
        <v>38</v>
      </c>
      <c r="M107" s="19" t="s">
        <v>39</v>
      </c>
    </row>
    <row r="108" spans="1:13" ht="22.5">
      <c r="A108" s="13" t="s">
        <v>197</v>
      </c>
      <c r="B108" s="14" t="s">
        <v>62</v>
      </c>
      <c r="C108" s="15"/>
      <c r="D108" s="15" t="s">
        <v>63</v>
      </c>
      <c r="E108" s="16">
        <v>27.240000000000002</v>
      </c>
      <c r="F108" s="17">
        <v>1.71</v>
      </c>
      <c r="G108" s="17">
        <v>2.06</v>
      </c>
      <c r="H108" s="17">
        <v>56.11</v>
      </c>
      <c r="I108" s="18" t="s">
        <v>60</v>
      </c>
      <c r="J108" s="18" t="s">
        <v>38</v>
      </c>
      <c r="K108" s="18" t="s">
        <v>38</v>
      </c>
      <c r="L108" s="18" t="s">
        <v>38</v>
      </c>
      <c r="M108" s="19" t="s">
        <v>39</v>
      </c>
    </row>
    <row r="109" spans="1:13">
      <c r="A109" s="20"/>
      <c r="B109" s="21" t="s">
        <v>198</v>
      </c>
      <c r="C109" s="22"/>
      <c r="D109" s="22"/>
      <c r="E109" s="22"/>
      <c r="F109" s="22"/>
      <c r="G109" s="22"/>
      <c r="H109" s="23">
        <v>1269.54</v>
      </c>
      <c r="I109" s="24"/>
      <c r="J109" s="24"/>
      <c r="K109" s="24"/>
      <c r="L109" s="24"/>
      <c r="M109" s="25"/>
    </row>
    <row r="110" spans="1:13">
      <c r="A110" s="9" t="s">
        <v>199</v>
      </c>
      <c r="B110" s="10" t="s">
        <v>200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2"/>
    </row>
    <row r="111" spans="1:13" ht="22.5">
      <c r="A111" s="13" t="s">
        <v>201</v>
      </c>
      <c r="B111" s="14" t="s">
        <v>202</v>
      </c>
      <c r="C111" s="15" t="s">
        <v>35</v>
      </c>
      <c r="D111" s="15" t="s">
        <v>203</v>
      </c>
      <c r="E111" s="16">
        <v>35</v>
      </c>
      <c r="F111" s="17">
        <v>105.12</v>
      </c>
      <c r="G111" s="17">
        <v>126.87</v>
      </c>
      <c r="H111" s="17">
        <v>4440.45</v>
      </c>
      <c r="I111" s="18" t="s">
        <v>60</v>
      </c>
      <c r="J111" s="18" t="s">
        <v>38</v>
      </c>
      <c r="K111" s="18" t="s">
        <v>38</v>
      </c>
      <c r="L111" s="18" t="s">
        <v>38</v>
      </c>
      <c r="M111" s="19" t="s">
        <v>39</v>
      </c>
    </row>
    <row r="112" spans="1:13" ht="22.5">
      <c r="A112" s="13" t="s">
        <v>204</v>
      </c>
      <c r="B112" s="14" t="s">
        <v>205</v>
      </c>
      <c r="C112" s="15" t="s">
        <v>35</v>
      </c>
      <c r="D112" s="15" t="s">
        <v>203</v>
      </c>
      <c r="E112" s="16">
        <v>100</v>
      </c>
      <c r="F112" s="17">
        <v>29.4</v>
      </c>
      <c r="G112" s="17">
        <v>35.479999999999997</v>
      </c>
      <c r="H112" s="17">
        <v>3548</v>
      </c>
      <c r="I112" s="18" t="s">
        <v>60</v>
      </c>
      <c r="J112" s="18" t="s">
        <v>38</v>
      </c>
      <c r="K112" s="18" t="s">
        <v>38</v>
      </c>
      <c r="L112" s="18" t="s">
        <v>38</v>
      </c>
      <c r="M112" s="19" t="s">
        <v>39</v>
      </c>
    </row>
    <row r="113" spans="1:13" ht="22.5">
      <c r="A113" s="13" t="s">
        <v>206</v>
      </c>
      <c r="B113" s="14" t="s">
        <v>207</v>
      </c>
      <c r="C113" s="15" t="s">
        <v>35</v>
      </c>
      <c r="D113" s="15" t="s">
        <v>203</v>
      </c>
      <c r="E113" s="16">
        <v>25</v>
      </c>
      <c r="F113" s="17">
        <v>21.76</v>
      </c>
      <c r="G113" s="17">
        <v>26.26</v>
      </c>
      <c r="H113" s="17">
        <v>656.5</v>
      </c>
      <c r="I113" s="18" t="s">
        <v>60</v>
      </c>
      <c r="J113" s="18" t="s">
        <v>38</v>
      </c>
      <c r="K113" s="18" t="s">
        <v>38</v>
      </c>
      <c r="L113" s="18" t="s">
        <v>38</v>
      </c>
      <c r="M113" s="19" t="s">
        <v>39</v>
      </c>
    </row>
    <row r="114" spans="1:13" ht="22.5">
      <c r="A114" s="13" t="s">
        <v>208</v>
      </c>
      <c r="B114" s="14" t="s">
        <v>209</v>
      </c>
      <c r="C114" s="15" t="s">
        <v>35</v>
      </c>
      <c r="D114" s="15" t="s">
        <v>203</v>
      </c>
      <c r="E114" s="16">
        <v>25</v>
      </c>
      <c r="F114" s="17">
        <v>9.58</v>
      </c>
      <c r="G114" s="17">
        <v>11.56</v>
      </c>
      <c r="H114" s="17">
        <v>289</v>
      </c>
      <c r="I114" s="18" t="s">
        <v>60</v>
      </c>
      <c r="J114" s="18" t="s">
        <v>38</v>
      </c>
      <c r="K114" s="18" t="s">
        <v>38</v>
      </c>
      <c r="L114" s="18" t="s">
        <v>38</v>
      </c>
      <c r="M114" s="19" t="s">
        <v>39</v>
      </c>
    </row>
    <row r="115" spans="1:13" ht="22.5">
      <c r="A115" s="13" t="s">
        <v>210</v>
      </c>
      <c r="B115" s="14" t="s">
        <v>211</v>
      </c>
      <c r="C115" s="15" t="s">
        <v>35</v>
      </c>
      <c r="D115" s="15" t="s">
        <v>203</v>
      </c>
      <c r="E115" s="16">
        <v>25</v>
      </c>
      <c r="F115" s="17">
        <v>31.86</v>
      </c>
      <c r="G115" s="17">
        <v>38.450000000000003</v>
      </c>
      <c r="H115" s="17">
        <v>961.25</v>
      </c>
      <c r="I115" s="18" t="s">
        <v>60</v>
      </c>
      <c r="J115" s="18" t="s">
        <v>38</v>
      </c>
      <c r="K115" s="18" t="s">
        <v>38</v>
      </c>
      <c r="L115" s="18" t="s">
        <v>38</v>
      </c>
      <c r="M115" s="19" t="s">
        <v>39</v>
      </c>
    </row>
    <row r="116" spans="1:13" ht="22.5">
      <c r="A116" s="13" t="s">
        <v>212</v>
      </c>
      <c r="B116" s="14" t="s">
        <v>213</v>
      </c>
      <c r="C116" s="15" t="s">
        <v>35</v>
      </c>
      <c r="D116" s="15" t="s">
        <v>203</v>
      </c>
      <c r="E116" s="16">
        <v>25</v>
      </c>
      <c r="F116" s="17">
        <v>25.72</v>
      </c>
      <c r="G116" s="17">
        <v>31.04</v>
      </c>
      <c r="H116" s="17">
        <v>776</v>
      </c>
      <c r="I116" s="18" t="s">
        <v>60</v>
      </c>
      <c r="J116" s="18" t="s">
        <v>38</v>
      </c>
      <c r="K116" s="18" t="s">
        <v>38</v>
      </c>
      <c r="L116" s="18" t="s">
        <v>38</v>
      </c>
      <c r="M116" s="19" t="s">
        <v>39</v>
      </c>
    </row>
    <row r="117" spans="1:13">
      <c r="A117" s="29"/>
      <c r="B117" s="21" t="s">
        <v>214</v>
      </c>
      <c r="C117" s="22"/>
      <c r="D117" s="22"/>
      <c r="E117" s="22"/>
      <c r="F117" s="22"/>
      <c r="G117" s="22"/>
      <c r="H117" s="23">
        <v>10671.2</v>
      </c>
      <c r="I117" s="24"/>
      <c r="J117" s="24"/>
      <c r="K117" s="24"/>
      <c r="L117" s="24"/>
      <c r="M117" s="25"/>
    </row>
    <row r="118" spans="1:13">
      <c r="A118" s="29"/>
      <c r="B118" s="21"/>
      <c r="C118" s="22" t="s">
        <v>215</v>
      </c>
      <c r="D118" s="22"/>
      <c r="E118" s="22"/>
      <c r="F118" s="22"/>
      <c r="G118" s="22"/>
      <c r="H118" s="23">
        <v>228280.06</v>
      </c>
      <c r="I118" s="24"/>
      <c r="J118" s="24"/>
      <c r="K118" s="24"/>
      <c r="L118" s="24"/>
      <c r="M118" s="25"/>
    </row>
  </sheetData>
  <mergeCells count="18">
    <mergeCell ref="M13:M14"/>
    <mergeCell ref="G13:G14"/>
    <mergeCell ref="H13:H14"/>
    <mergeCell ref="I13:I14"/>
    <mergeCell ref="J13:L13"/>
    <mergeCell ref="J14"/>
    <mergeCell ref="K14"/>
    <mergeCell ref="L14"/>
    <mergeCell ref="B13:B14"/>
    <mergeCell ref="C13:C14"/>
    <mergeCell ref="D13:D14"/>
    <mergeCell ref="E13:E14"/>
    <mergeCell ref="F13:F14"/>
    <mergeCell ref="A2:M2"/>
    <mergeCell ref="A3:M3"/>
    <mergeCell ref="A4:M4"/>
    <mergeCell ref="A5:M5"/>
    <mergeCell ref="B7:M7"/>
  </mergeCells>
  <printOptions horizontalCentered="1"/>
  <pageMargins left="0.51181102362204722" right="0.51181102362204722" top="0.94488188976377963" bottom="0.74803149606299213" header="0.31496062992125984" footer="0.31496062992125984"/>
  <pageSetup paperSize="9" scale="50" fitToWidth="0" fitToHeight="0" orientation="landscape" r:id="rId1"/>
  <headerFooter differentFirst="1" scaleWithDoc="0">
    <oddHeader>&amp;C&amp;G</oddHeader>
    <oddFooter>&amp;L&amp;6Lote:  7887
Processo:  &amp;C&amp;6Sistema E-KRONOS - Gerenciamento de Obras Públicas&amp;R&amp;6Página &amp;P de &amp;N</oddFooter>
    <firstHeader>&amp;C&amp;G</firstHeader>
    <firstFooter>&amp;L&amp;6Lote:  7887
Processo:  &amp;C&amp;6Sistema E-KRONOS - Gerenciamento de Obras Públicas&amp;R&amp;6Página &amp;P de &amp;N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4"/>
  <sheetViews>
    <sheetView tabSelected="1" topLeftCell="B1" zoomScaleNormal="100" workbookViewId="0">
      <selection activeCell="S244" sqref="S244"/>
    </sheetView>
  </sheetViews>
  <sheetFormatPr defaultRowHeight="12.75"/>
  <cols>
    <col min="1" max="1" width="10" customWidth="1"/>
    <col min="2" max="2" width="40" customWidth="1"/>
    <col min="3" max="3" width="8" customWidth="1"/>
    <col min="4" max="4" width="12" customWidth="1"/>
    <col min="5" max="9" width="13" customWidth="1"/>
    <col min="10" max="10" width="0.140625" customWidth="1"/>
    <col min="11" max="13" width="9.140625" hidden="1" customWidth="1"/>
  </cols>
  <sheetData>
    <row r="2" spans="1:1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>
      <c r="A5" s="43" t="s">
        <v>435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7" spans="1:13" ht="24" customHeight="1">
      <c r="A7" s="2" t="s">
        <v>4</v>
      </c>
      <c r="B7" s="45" t="s">
        <v>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>
      <c r="A8" s="3" t="s">
        <v>6</v>
      </c>
      <c r="B8" s="4" t="s">
        <v>7</v>
      </c>
      <c r="M8" s="5"/>
    </row>
    <row r="9" spans="1:13">
      <c r="A9" s="3" t="s">
        <v>8</v>
      </c>
      <c r="B9" s="4" t="s">
        <v>9</v>
      </c>
      <c r="M9" s="5"/>
    </row>
    <row r="10" spans="1:13">
      <c r="A10" s="30" t="s">
        <v>216</v>
      </c>
      <c r="B10" s="31"/>
      <c r="C10" s="31"/>
      <c r="D10" s="31"/>
      <c r="E10" s="31"/>
      <c r="F10" s="31"/>
      <c r="G10" s="31"/>
      <c r="H10" s="31"/>
      <c r="I10" s="32"/>
    </row>
    <row r="11" spans="1:13">
      <c r="A11" s="33" t="s">
        <v>217</v>
      </c>
      <c r="B11" s="34"/>
      <c r="C11" s="34"/>
      <c r="D11" s="34"/>
      <c r="E11" s="34"/>
      <c r="F11" s="34"/>
      <c r="G11" s="34"/>
      <c r="H11" s="34"/>
      <c r="I11" s="35"/>
    </row>
    <row r="12" spans="1:13">
      <c r="A12" s="36" t="s">
        <v>218</v>
      </c>
      <c r="B12" s="37"/>
      <c r="C12" s="37"/>
      <c r="D12" s="37"/>
      <c r="E12" s="38"/>
      <c r="F12" s="38"/>
      <c r="G12" s="38"/>
      <c r="H12" s="38"/>
      <c r="I12" s="39"/>
    </row>
    <row r="13" spans="1:13">
      <c r="A13" s="40" t="s">
        <v>219</v>
      </c>
      <c r="B13" s="8" t="s">
        <v>17</v>
      </c>
      <c r="C13" s="40" t="s">
        <v>220</v>
      </c>
      <c r="D13" s="40" t="s">
        <v>221</v>
      </c>
      <c r="E13" s="40" t="s">
        <v>222</v>
      </c>
      <c r="F13" s="40" t="s">
        <v>223</v>
      </c>
      <c r="G13" s="40" t="s">
        <v>224</v>
      </c>
      <c r="H13" s="40" t="s">
        <v>225</v>
      </c>
      <c r="I13" s="40" t="s">
        <v>226</v>
      </c>
    </row>
    <row r="14" spans="1:13" ht="33.75">
      <c r="A14" s="18" t="s">
        <v>227</v>
      </c>
      <c r="B14" s="14" t="s">
        <v>228</v>
      </c>
      <c r="C14" s="41" t="s">
        <v>36</v>
      </c>
      <c r="D14" s="42">
        <v>1</v>
      </c>
      <c r="E14" s="17">
        <v>1</v>
      </c>
      <c r="F14" s="17">
        <v>0</v>
      </c>
      <c r="G14" s="17">
        <v>225</v>
      </c>
      <c r="H14" s="17">
        <v>0</v>
      </c>
      <c r="I14" s="17">
        <v>225</v>
      </c>
    </row>
    <row r="15" spans="1:13" ht="22.5">
      <c r="A15" s="18" t="s">
        <v>229</v>
      </c>
      <c r="B15" s="14" t="s">
        <v>230</v>
      </c>
      <c r="C15" s="41" t="s">
        <v>47</v>
      </c>
      <c r="D15" s="42">
        <v>4</v>
      </c>
      <c r="E15" s="17">
        <v>1</v>
      </c>
      <c r="F15" s="17">
        <v>0</v>
      </c>
      <c r="G15" s="17">
        <v>5.93</v>
      </c>
      <c r="H15" s="17">
        <v>0</v>
      </c>
      <c r="I15" s="17">
        <v>23.72</v>
      </c>
    </row>
    <row r="16" spans="1:13">
      <c r="A16" s="18" t="s">
        <v>231</v>
      </c>
      <c r="B16" s="14" t="s">
        <v>232</v>
      </c>
      <c r="C16" s="41" t="s">
        <v>123</v>
      </c>
      <c r="D16" s="42">
        <v>0.11</v>
      </c>
      <c r="E16" s="17">
        <v>1</v>
      </c>
      <c r="F16" s="17">
        <v>0</v>
      </c>
      <c r="G16" s="17">
        <v>21.09</v>
      </c>
      <c r="H16" s="17">
        <v>0</v>
      </c>
      <c r="I16" s="17">
        <v>2.31</v>
      </c>
    </row>
    <row r="17" spans="1:9" ht="33.75">
      <c r="A17" s="18" t="s">
        <v>233</v>
      </c>
      <c r="B17" s="14" t="s">
        <v>234</v>
      </c>
      <c r="C17" s="41" t="s">
        <v>47</v>
      </c>
      <c r="D17" s="42">
        <v>1</v>
      </c>
      <c r="E17" s="17">
        <v>1</v>
      </c>
      <c r="F17" s="17">
        <v>0</v>
      </c>
      <c r="G17" s="17">
        <v>5.34</v>
      </c>
      <c r="H17" s="17">
        <v>0</v>
      </c>
      <c r="I17" s="17">
        <v>5.34</v>
      </c>
    </row>
    <row r="18" spans="1:9">
      <c r="A18" s="18" t="s">
        <v>235</v>
      </c>
      <c r="B18" s="14" t="s">
        <v>236</v>
      </c>
      <c r="C18" s="41" t="s">
        <v>203</v>
      </c>
      <c r="D18" s="42">
        <v>1</v>
      </c>
      <c r="E18" s="17">
        <v>1</v>
      </c>
      <c r="F18" s="17">
        <v>0</v>
      </c>
      <c r="G18" s="17">
        <v>21.08</v>
      </c>
      <c r="H18" s="17">
        <v>0</v>
      </c>
      <c r="I18" s="17">
        <v>21.08</v>
      </c>
    </row>
    <row r="19" spans="1:9" ht="33.75">
      <c r="A19" s="18" t="s">
        <v>237</v>
      </c>
      <c r="B19" s="14" t="s">
        <v>238</v>
      </c>
      <c r="C19" s="41" t="s">
        <v>55</v>
      </c>
      <c r="D19" s="42">
        <v>0.01</v>
      </c>
      <c r="E19" s="17">
        <v>1</v>
      </c>
      <c r="F19" s="17">
        <v>0</v>
      </c>
      <c r="G19" s="17">
        <v>309.07</v>
      </c>
      <c r="H19" s="17">
        <v>0</v>
      </c>
      <c r="I19" s="17">
        <v>3.09</v>
      </c>
    </row>
    <row r="20" spans="1:9">
      <c r="A20" s="18" t="s">
        <v>239</v>
      </c>
      <c r="B20" s="18" t="s">
        <v>240</v>
      </c>
      <c r="C20" s="41" t="s">
        <v>203</v>
      </c>
      <c r="D20" s="42">
        <v>2</v>
      </c>
      <c r="E20" s="17">
        <v>1</v>
      </c>
      <c r="F20" s="17">
        <v>0</v>
      </c>
      <c r="G20" s="17">
        <v>17.14</v>
      </c>
      <c r="H20" s="17">
        <v>0</v>
      </c>
      <c r="I20" s="17">
        <v>34.28</v>
      </c>
    </row>
    <row r="21" spans="1:9">
      <c r="I21" s="63">
        <f>SUM(I14:I20)</f>
        <v>314.81999999999994</v>
      </c>
    </row>
    <row r="23" spans="1:9">
      <c r="A23" s="30" t="s">
        <v>241</v>
      </c>
      <c r="B23" s="31"/>
      <c r="C23" s="31"/>
      <c r="D23" s="31"/>
      <c r="E23" s="31"/>
      <c r="F23" s="31"/>
      <c r="G23" s="31"/>
      <c r="H23" s="31"/>
      <c r="I23" s="32"/>
    </row>
    <row r="24" spans="1:9">
      <c r="A24" s="33" t="s">
        <v>217</v>
      </c>
      <c r="B24" s="34"/>
      <c r="C24" s="34"/>
      <c r="D24" s="34"/>
      <c r="E24" s="34"/>
      <c r="F24" s="34"/>
      <c r="G24" s="34"/>
      <c r="H24" s="34"/>
      <c r="I24" s="35"/>
    </row>
    <row r="25" spans="1:9">
      <c r="A25" s="36" t="s">
        <v>242</v>
      </c>
      <c r="B25" s="37"/>
      <c r="C25" s="37"/>
      <c r="D25" s="37"/>
      <c r="E25" s="38"/>
      <c r="F25" s="38"/>
      <c r="G25" s="38"/>
      <c r="H25" s="38"/>
      <c r="I25" s="39"/>
    </row>
    <row r="26" spans="1:9">
      <c r="A26" s="40" t="s">
        <v>219</v>
      </c>
      <c r="B26" s="8" t="s">
        <v>17</v>
      </c>
      <c r="C26" s="40" t="s">
        <v>220</v>
      </c>
      <c r="D26" s="40" t="s">
        <v>221</v>
      </c>
      <c r="E26" s="40" t="s">
        <v>222</v>
      </c>
      <c r="F26" s="40" t="s">
        <v>223</v>
      </c>
      <c r="G26" s="40" t="s">
        <v>224</v>
      </c>
      <c r="H26" s="40" t="s">
        <v>225</v>
      </c>
      <c r="I26" s="40" t="s">
        <v>226</v>
      </c>
    </row>
    <row r="27" spans="1:9" ht="22.5">
      <c r="A27" s="18" t="s">
        <v>243</v>
      </c>
      <c r="B27" s="14" t="s">
        <v>244</v>
      </c>
      <c r="C27" s="41" t="s">
        <v>55</v>
      </c>
      <c r="D27" s="42">
        <v>0.02</v>
      </c>
      <c r="E27" s="17">
        <v>1</v>
      </c>
      <c r="F27" s="17">
        <v>0</v>
      </c>
      <c r="G27" s="17">
        <v>45</v>
      </c>
      <c r="H27" s="17">
        <v>0</v>
      </c>
      <c r="I27" s="17">
        <v>0.9</v>
      </c>
    </row>
    <row r="28" spans="1:9">
      <c r="A28" s="18" t="s">
        <v>245</v>
      </c>
      <c r="B28" s="14" t="s">
        <v>246</v>
      </c>
      <c r="C28" s="41" t="s">
        <v>123</v>
      </c>
      <c r="D28" s="42">
        <v>3.62</v>
      </c>
      <c r="E28" s="17">
        <v>1</v>
      </c>
      <c r="F28" s="17">
        <v>0</v>
      </c>
      <c r="G28" s="17">
        <v>0.75</v>
      </c>
      <c r="H28" s="17">
        <v>0</v>
      </c>
      <c r="I28" s="17">
        <v>2.71</v>
      </c>
    </row>
    <row r="29" spans="1:9" ht="33.75">
      <c r="A29" s="18" t="s">
        <v>247</v>
      </c>
      <c r="B29" s="14" t="s">
        <v>248</v>
      </c>
      <c r="C29" s="41" t="s">
        <v>44</v>
      </c>
      <c r="D29" s="42">
        <v>0.11</v>
      </c>
      <c r="E29" s="17">
        <v>1</v>
      </c>
      <c r="F29" s="17">
        <v>0</v>
      </c>
      <c r="G29" s="17">
        <v>13.85</v>
      </c>
      <c r="H29" s="17">
        <v>0</v>
      </c>
      <c r="I29" s="17">
        <v>1.52</v>
      </c>
    </row>
    <row r="30" spans="1:9" ht="33.75">
      <c r="A30" s="18" t="s">
        <v>249</v>
      </c>
      <c r="B30" s="14" t="s">
        <v>250</v>
      </c>
      <c r="C30" s="41" t="s">
        <v>47</v>
      </c>
      <c r="D30" s="42">
        <v>4.5</v>
      </c>
      <c r="E30" s="17">
        <v>1</v>
      </c>
      <c r="F30" s="17">
        <v>0</v>
      </c>
      <c r="G30" s="17">
        <v>4.41</v>
      </c>
      <c r="H30" s="17">
        <v>0</v>
      </c>
      <c r="I30" s="17">
        <v>19.84</v>
      </c>
    </row>
    <row r="31" spans="1:9">
      <c r="A31" s="18" t="s">
        <v>251</v>
      </c>
      <c r="B31" s="14" t="s">
        <v>252</v>
      </c>
      <c r="C31" s="41" t="s">
        <v>123</v>
      </c>
      <c r="D31" s="42">
        <v>0.5</v>
      </c>
      <c r="E31" s="17">
        <v>1</v>
      </c>
      <c r="F31" s="17">
        <v>0</v>
      </c>
      <c r="G31" s="17">
        <v>20.73</v>
      </c>
      <c r="H31" s="17">
        <v>0</v>
      </c>
      <c r="I31" s="17">
        <v>10.36</v>
      </c>
    </row>
    <row r="32" spans="1:9" ht="22.5">
      <c r="A32" s="18" t="s">
        <v>253</v>
      </c>
      <c r="B32" s="14" t="s">
        <v>254</v>
      </c>
      <c r="C32" s="41" t="s">
        <v>47</v>
      </c>
      <c r="D32" s="42">
        <v>5</v>
      </c>
      <c r="E32" s="17">
        <v>1</v>
      </c>
      <c r="F32" s="17">
        <v>0</v>
      </c>
      <c r="G32" s="17">
        <v>1.87</v>
      </c>
      <c r="H32" s="17">
        <v>0</v>
      </c>
      <c r="I32" s="17">
        <v>9.35</v>
      </c>
    </row>
    <row r="33" spans="1:9" ht="22.5">
      <c r="A33" s="18" t="s">
        <v>255</v>
      </c>
      <c r="B33" s="14" t="s">
        <v>256</v>
      </c>
      <c r="C33" s="41" t="s">
        <v>47</v>
      </c>
      <c r="D33" s="42">
        <v>8</v>
      </c>
      <c r="E33" s="17">
        <v>1</v>
      </c>
      <c r="F33" s="17">
        <v>0</v>
      </c>
      <c r="G33" s="17">
        <v>20.25</v>
      </c>
      <c r="H33" s="17">
        <v>0</v>
      </c>
      <c r="I33" s="17">
        <v>162</v>
      </c>
    </row>
    <row r="34" spans="1:9" ht="22.5">
      <c r="A34" s="18" t="s">
        <v>257</v>
      </c>
      <c r="B34" s="14" t="s">
        <v>258</v>
      </c>
      <c r="C34" s="41" t="s">
        <v>36</v>
      </c>
      <c r="D34" s="42">
        <v>1.2</v>
      </c>
      <c r="E34" s="17">
        <v>1</v>
      </c>
      <c r="F34" s="17">
        <v>0</v>
      </c>
      <c r="G34" s="17">
        <v>14.35</v>
      </c>
      <c r="H34" s="17">
        <v>0</v>
      </c>
      <c r="I34" s="17">
        <v>17.22</v>
      </c>
    </row>
    <row r="35" spans="1:9">
      <c r="A35" s="18" t="s">
        <v>235</v>
      </c>
      <c r="B35" s="14" t="s">
        <v>236</v>
      </c>
      <c r="C35" s="41" t="s">
        <v>203</v>
      </c>
      <c r="D35" s="42">
        <v>6</v>
      </c>
      <c r="E35" s="17">
        <v>1</v>
      </c>
      <c r="F35" s="17">
        <v>0</v>
      </c>
      <c r="G35" s="17">
        <v>21.08</v>
      </c>
      <c r="H35" s="17">
        <v>0</v>
      </c>
      <c r="I35" s="17">
        <v>126.48</v>
      </c>
    </row>
    <row r="36" spans="1:9" ht="33.75">
      <c r="A36" s="18" t="s">
        <v>259</v>
      </c>
      <c r="B36" s="14" t="s">
        <v>260</v>
      </c>
      <c r="C36" s="41" t="s">
        <v>44</v>
      </c>
      <c r="D36" s="42">
        <v>0.33</v>
      </c>
      <c r="E36" s="17">
        <v>1</v>
      </c>
      <c r="F36" s="17">
        <v>0</v>
      </c>
      <c r="G36" s="17">
        <v>34.159999999999997</v>
      </c>
      <c r="H36" s="17">
        <v>0</v>
      </c>
      <c r="I36" s="17">
        <v>11.27</v>
      </c>
    </row>
    <row r="37" spans="1:9" ht="22.5">
      <c r="A37" s="18" t="s">
        <v>261</v>
      </c>
      <c r="B37" s="14" t="s">
        <v>70</v>
      </c>
      <c r="C37" s="41" t="s">
        <v>55</v>
      </c>
      <c r="D37" s="42">
        <v>0.06</v>
      </c>
      <c r="E37" s="17">
        <v>1</v>
      </c>
      <c r="F37" s="17">
        <v>0</v>
      </c>
      <c r="G37" s="17">
        <v>67.8</v>
      </c>
      <c r="H37" s="17">
        <v>0</v>
      </c>
      <c r="I37" s="17">
        <v>4.0599999999999996</v>
      </c>
    </row>
    <row r="38" spans="1:9">
      <c r="A38" s="18" t="s">
        <v>262</v>
      </c>
      <c r="B38" s="14" t="s">
        <v>263</v>
      </c>
      <c r="C38" s="41" t="s">
        <v>203</v>
      </c>
      <c r="D38" s="42">
        <v>0.8</v>
      </c>
      <c r="E38" s="17">
        <v>1</v>
      </c>
      <c r="F38" s="17">
        <v>0</v>
      </c>
      <c r="G38" s="17">
        <v>21.29</v>
      </c>
      <c r="H38" s="17">
        <v>0</v>
      </c>
      <c r="I38" s="17">
        <v>17.03</v>
      </c>
    </row>
    <row r="39" spans="1:9">
      <c r="A39" s="18" t="s">
        <v>239</v>
      </c>
      <c r="B39" s="18" t="s">
        <v>240</v>
      </c>
      <c r="C39" s="41" t="s">
        <v>203</v>
      </c>
      <c r="D39" s="42">
        <v>8</v>
      </c>
      <c r="E39" s="17">
        <v>1</v>
      </c>
      <c r="F39" s="17">
        <v>0</v>
      </c>
      <c r="G39" s="17">
        <v>17.14</v>
      </c>
      <c r="H39" s="17">
        <v>0</v>
      </c>
      <c r="I39" s="17">
        <v>137.12</v>
      </c>
    </row>
    <row r="40" spans="1:9">
      <c r="I40" s="63">
        <f>SUM(I27:I39)</f>
        <v>519.86</v>
      </c>
    </row>
    <row r="42" spans="1:9">
      <c r="A42" s="30" t="s">
        <v>264</v>
      </c>
      <c r="B42" s="31"/>
      <c r="C42" s="31"/>
      <c r="D42" s="31"/>
      <c r="E42" s="31"/>
      <c r="F42" s="31"/>
      <c r="G42" s="31"/>
      <c r="H42" s="31"/>
      <c r="I42" s="32"/>
    </row>
    <row r="43" spans="1:9">
      <c r="A43" s="33" t="s">
        <v>217</v>
      </c>
      <c r="B43" s="34"/>
      <c r="C43" s="34"/>
      <c r="D43" s="34"/>
      <c r="E43" s="34"/>
      <c r="F43" s="34"/>
      <c r="G43" s="34"/>
      <c r="H43" s="34"/>
      <c r="I43" s="35"/>
    </row>
    <row r="44" spans="1:9">
      <c r="A44" s="36" t="s">
        <v>265</v>
      </c>
      <c r="B44" s="37"/>
      <c r="C44" s="37"/>
      <c r="D44" s="37"/>
      <c r="E44" s="38"/>
      <c r="F44" s="38"/>
      <c r="G44" s="38"/>
      <c r="H44" s="38"/>
      <c r="I44" s="39"/>
    </row>
    <row r="45" spans="1:9">
      <c r="A45" s="40" t="s">
        <v>219</v>
      </c>
      <c r="B45" s="8" t="s">
        <v>17</v>
      </c>
      <c r="C45" s="40" t="s">
        <v>220</v>
      </c>
      <c r="D45" s="40" t="s">
        <v>221</v>
      </c>
      <c r="E45" s="40" t="s">
        <v>222</v>
      </c>
      <c r="F45" s="40" t="s">
        <v>223</v>
      </c>
      <c r="G45" s="40" t="s">
        <v>224</v>
      </c>
      <c r="H45" s="40" t="s">
        <v>225</v>
      </c>
      <c r="I45" s="40" t="s">
        <v>226</v>
      </c>
    </row>
    <row r="46" spans="1:9" ht="33.75">
      <c r="A46" s="18" t="s">
        <v>266</v>
      </c>
      <c r="B46" s="14" t="s">
        <v>267</v>
      </c>
      <c r="C46" s="41" t="s">
        <v>47</v>
      </c>
      <c r="D46" s="42">
        <v>1</v>
      </c>
      <c r="E46" s="17">
        <v>1</v>
      </c>
      <c r="F46" s="17">
        <v>0</v>
      </c>
      <c r="G46" s="17">
        <v>19.2</v>
      </c>
      <c r="H46" s="17">
        <v>0</v>
      </c>
      <c r="I46" s="17">
        <v>19.2</v>
      </c>
    </row>
    <row r="47" spans="1:9" ht="33.75">
      <c r="A47" s="18" t="s">
        <v>227</v>
      </c>
      <c r="B47" s="14" t="s">
        <v>228</v>
      </c>
      <c r="C47" s="41" t="s">
        <v>36</v>
      </c>
      <c r="D47" s="42">
        <v>1</v>
      </c>
      <c r="E47" s="17">
        <v>1</v>
      </c>
      <c r="F47" s="17">
        <v>0</v>
      </c>
      <c r="G47" s="17">
        <v>225</v>
      </c>
      <c r="H47" s="17">
        <v>0</v>
      </c>
      <c r="I47" s="17">
        <v>225</v>
      </c>
    </row>
    <row r="48" spans="1:9" ht="56.25">
      <c r="A48" s="18" t="s">
        <v>268</v>
      </c>
      <c r="B48" s="14" t="s">
        <v>269</v>
      </c>
      <c r="C48" s="41" t="s">
        <v>270</v>
      </c>
      <c r="D48" s="42">
        <v>0.01</v>
      </c>
      <c r="E48" s="17">
        <v>1</v>
      </c>
      <c r="F48" s="17">
        <v>0</v>
      </c>
      <c r="G48" s="17">
        <v>122.04</v>
      </c>
      <c r="H48" s="17">
        <v>0</v>
      </c>
      <c r="I48" s="17">
        <v>1.22</v>
      </c>
    </row>
    <row r="49" spans="1:9">
      <c r="A49" s="18" t="s">
        <v>235</v>
      </c>
      <c r="B49" s="14" t="s">
        <v>236</v>
      </c>
      <c r="C49" s="41" t="s">
        <v>203</v>
      </c>
      <c r="D49" s="42">
        <v>1</v>
      </c>
      <c r="E49" s="17">
        <v>1</v>
      </c>
      <c r="F49" s="17">
        <v>0</v>
      </c>
      <c r="G49" s="17">
        <v>21.08</v>
      </c>
      <c r="H49" s="17">
        <v>0</v>
      </c>
      <c r="I49" s="17">
        <v>21.08</v>
      </c>
    </row>
    <row r="50" spans="1:9">
      <c r="A50" s="18" t="s">
        <v>239</v>
      </c>
      <c r="B50" s="18" t="s">
        <v>240</v>
      </c>
      <c r="C50" s="41" t="s">
        <v>203</v>
      </c>
      <c r="D50" s="42">
        <v>1.5</v>
      </c>
      <c r="E50" s="17">
        <v>1</v>
      </c>
      <c r="F50" s="17">
        <v>0</v>
      </c>
      <c r="G50" s="17">
        <v>17.14</v>
      </c>
      <c r="H50" s="17">
        <v>0</v>
      </c>
      <c r="I50" s="17">
        <v>25.71</v>
      </c>
    </row>
    <row r="51" spans="1:9">
      <c r="I51" s="62">
        <f>SUM(I46:I50)</f>
        <v>292.20999999999998</v>
      </c>
    </row>
    <row r="53" spans="1:9">
      <c r="A53" s="30" t="s">
        <v>271</v>
      </c>
      <c r="B53" s="31"/>
      <c r="C53" s="31"/>
      <c r="D53" s="31"/>
      <c r="E53" s="31"/>
      <c r="F53" s="31"/>
      <c r="G53" s="31"/>
      <c r="H53" s="31"/>
      <c r="I53" s="32"/>
    </row>
    <row r="54" spans="1:9">
      <c r="A54" s="33" t="s">
        <v>217</v>
      </c>
      <c r="B54" s="34"/>
      <c r="C54" s="34"/>
      <c r="D54" s="34"/>
      <c r="E54" s="34"/>
      <c r="F54" s="34"/>
      <c r="G54" s="34"/>
      <c r="H54" s="34"/>
      <c r="I54" s="35"/>
    </row>
    <row r="55" spans="1:9">
      <c r="A55" s="36" t="s">
        <v>272</v>
      </c>
      <c r="B55" s="37"/>
      <c r="C55" s="37"/>
      <c r="D55" s="37"/>
      <c r="E55" s="38"/>
      <c r="F55" s="38"/>
      <c r="G55" s="38"/>
      <c r="H55" s="38"/>
      <c r="I55" s="39"/>
    </row>
    <row r="56" spans="1:9">
      <c r="A56" s="40" t="s">
        <v>219</v>
      </c>
      <c r="B56" s="8" t="s">
        <v>17</v>
      </c>
      <c r="C56" s="40" t="s">
        <v>220</v>
      </c>
      <c r="D56" s="40" t="s">
        <v>221</v>
      </c>
      <c r="E56" s="40" t="s">
        <v>222</v>
      </c>
      <c r="F56" s="40" t="s">
        <v>223</v>
      </c>
      <c r="G56" s="40" t="s">
        <v>224</v>
      </c>
      <c r="H56" s="40" t="s">
        <v>225</v>
      </c>
      <c r="I56" s="40" t="s">
        <v>226</v>
      </c>
    </row>
    <row r="57" spans="1:9">
      <c r="A57" s="18" t="s">
        <v>273</v>
      </c>
      <c r="B57" s="14" t="s">
        <v>274</v>
      </c>
      <c r="C57" s="41" t="s">
        <v>44</v>
      </c>
      <c r="D57" s="42">
        <v>8.9999999999999993E-3</v>
      </c>
      <c r="E57" s="17">
        <v>1</v>
      </c>
      <c r="F57" s="17">
        <v>0</v>
      </c>
      <c r="G57" s="17">
        <v>5.39</v>
      </c>
      <c r="H57" s="17">
        <v>0</v>
      </c>
      <c r="I57" s="17">
        <v>0.04</v>
      </c>
    </row>
    <row r="58" spans="1:9" ht="22.5">
      <c r="A58" s="18" t="s">
        <v>275</v>
      </c>
      <c r="B58" s="14" t="s">
        <v>276</v>
      </c>
      <c r="C58" s="41" t="s">
        <v>277</v>
      </c>
      <c r="D58" s="42">
        <v>0.24</v>
      </c>
      <c r="E58" s="17">
        <v>1</v>
      </c>
      <c r="F58" s="17">
        <v>0</v>
      </c>
      <c r="G58" s="17">
        <v>0.87</v>
      </c>
      <c r="H58" s="17">
        <v>0</v>
      </c>
      <c r="I58" s="17">
        <v>0.2</v>
      </c>
    </row>
    <row r="59" spans="1:9" ht="22.5">
      <c r="A59" s="18" t="s">
        <v>278</v>
      </c>
      <c r="B59" s="14" t="s">
        <v>279</v>
      </c>
      <c r="C59" s="41" t="s">
        <v>47</v>
      </c>
      <c r="D59" s="42">
        <v>0.3</v>
      </c>
      <c r="E59" s="17">
        <v>1</v>
      </c>
      <c r="F59" s="17">
        <v>0</v>
      </c>
      <c r="G59" s="17">
        <v>2.44</v>
      </c>
      <c r="H59" s="17">
        <v>0</v>
      </c>
      <c r="I59" s="17">
        <v>0.73</v>
      </c>
    </row>
    <row r="60" spans="1:9" ht="22.5">
      <c r="A60" s="18" t="s">
        <v>280</v>
      </c>
      <c r="B60" s="14" t="s">
        <v>281</v>
      </c>
      <c r="C60" s="41" t="s">
        <v>44</v>
      </c>
      <c r="D60" s="42">
        <v>8.9999999999999993E-3</v>
      </c>
      <c r="E60" s="17">
        <v>1</v>
      </c>
      <c r="F60" s="17">
        <v>0</v>
      </c>
      <c r="G60" s="17">
        <v>8.36</v>
      </c>
      <c r="H60" s="17">
        <v>0</v>
      </c>
      <c r="I60" s="17">
        <v>7.0000000000000007E-2</v>
      </c>
    </row>
    <row r="61" spans="1:9" ht="22.5">
      <c r="A61" s="18" t="s">
        <v>282</v>
      </c>
      <c r="B61" s="14" t="s">
        <v>283</v>
      </c>
      <c r="C61" s="41" t="s">
        <v>44</v>
      </c>
      <c r="D61" s="42">
        <v>8.9999999999999993E-3</v>
      </c>
      <c r="E61" s="17">
        <v>1</v>
      </c>
      <c r="F61" s="17">
        <v>0</v>
      </c>
      <c r="G61" s="17">
        <v>8.83</v>
      </c>
      <c r="H61" s="17">
        <v>0</v>
      </c>
      <c r="I61" s="17">
        <v>7.0000000000000007E-2</v>
      </c>
    </row>
    <row r="62" spans="1:9">
      <c r="A62" s="18" t="s">
        <v>284</v>
      </c>
      <c r="B62" s="14" t="s">
        <v>285</v>
      </c>
      <c r="C62" s="41" t="s">
        <v>203</v>
      </c>
      <c r="D62" s="42">
        <v>0.05</v>
      </c>
      <c r="E62" s="17">
        <v>1</v>
      </c>
      <c r="F62" s="17">
        <v>0</v>
      </c>
      <c r="G62" s="17">
        <v>23.72</v>
      </c>
      <c r="H62" s="17">
        <v>0</v>
      </c>
      <c r="I62" s="17">
        <v>1.18</v>
      </c>
    </row>
    <row r="63" spans="1:9">
      <c r="A63" s="18" t="s">
        <v>239</v>
      </c>
      <c r="B63" s="18" t="s">
        <v>240</v>
      </c>
      <c r="C63" s="41" t="s">
        <v>203</v>
      </c>
      <c r="D63" s="42">
        <v>0.05</v>
      </c>
      <c r="E63" s="17">
        <v>1</v>
      </c>
      <c r="F63" s="17">
        <v>0</v>
      </c>
      <c r="G63" s="17">
        <v>17.14</v>
      </c>
      <c r="H63" s="17">
        <v>0</v>
      </c>
      <c r="I63" s="17">
        <v>0.85</v>
      </c>
    </row>
    <row r="64" spans="1:9">
      <c r="I64" s="62">
        <f>SUM(I57:I63)</f>
        <v>3.14</v>
      </c>
    </row>
    <row r="66" spans="1:9">
      <c r="A66" s="30" t="s">
        <v>286</v>
      </c>
      <c r="B66" s="31"/>
      <c r="C66" s="31"/>
      <c r="D66" s="31"/>
      <c r="E66" s="31"/>
      <c r="F66" s="31"/>
      <c r="G66" s="31"/>
      <c r="H66" s="31"/>
      <c r="I66" s="32"/>
    </row>
    <row r="67" spans="1:9">
      <c r="A67" s="33" t="s">
        <v>217</v>
      </c>
      <c r="B67" s="34"/>
      <c r="C67" s="34"/>
      <c r="D67" s="34"/>
      <c r="E67" s="34"/>
      <c r="F67" s="34"/>
      <c r="G67" s="34"/>
      <c r="H67" s="34"/>
      <c r="I67" s="35"/>
    </row>
    <row r="68" spans="1:9">
      <c r="A68" s="36" t="s">
        <v>287</v>
      </c>
      <c r="B68" s="37"/>
      <c r="C68" s="37"/>
      <c r="D68" s="37"/>
      <c r="E68" s="38"/>
      <c r="F68" s="38"/>
      <c r="G68" s="38"/>
      <c r="H68" s="38"/>
      <c r="I68" s="39"/>
    </row>
    <row r="69" spans="1:9">
      <c r="A69" s="40" t="s">
        <v>219</v>
      </c>
      <c r="B69" s="8" t="s">
        <v>17</v>
      </c>
      <c r="C69" s="40" t="s">
        <v>220</v>
      </c>
      <c r="D69" s="40" t="s">
        <v>221</v>
      </c>
      <c r="E69" s="40" t="s">
        <v>222</v>
      </c>
      <c r="F69" s="40" t="s">
        <v>223</v>
      </c>
      <c r="G69" s="40" t="s">
        <v>224</v>
      </c>
      <c r="H69" s="40" t="s">
        <v>225</v>
      </c>
      <c r="I69" s="40" t="s">
        <v>226</v>
      </c>
    </row>
    <row r="70" spans="1:9" ht="22.5">
      <c r="A70" s="18" t="s">
        <v>229</v>
      </c>
      <c r="B70" s="14" t="s">
        <v>230</v>
      </c>
      <c r="C70" s="41" t="s">
        <v>47</v>
      </c>
      <c r="D70" s="42">
        <v>0.06</v>
      </c>
      <c r="E70" s="17">
        <v>1</v>
      </c>
      <c r="F70" s="17">
        <v>0</v>
      </c>
      <c r="G70" s="17">
        <v>5.93</v>
      </c>
      <c r="H70" s="17">
        <v>0</v>
      </c>
      <c r="I70" s="17">
        <v>0.35</v>
      </c>
    </row>
    <row r="71" spans="1:9">
      <c r="A71" s="18" t="s">
        <v>251</v>
      </c>
      <c r="B71" s="14" t="s">
        <v>252</v>
      </c>
      <c r="C71" s="41" t="s">
        <v>123</v>
      </c>
      <c r="D71" s="42">
        <v>0.01</v>
      </c>
      <c r="E71" s="17">
        <v>1</v>
      </c>
      <c r="F71" s="17">
        <v>0</v>
      </c>
      <c r="G71" s="17">
        <v>20.73</v>
      </c>
      <c r="H71" s="17">
        <v>0</v>
      </c>
      <c r="I71" s="17">
        <v>0.2</v>
      </c>
    </row>
    <row r="72" spans="1:9" ht="22.5">
      <c r="A72" s="18" t="s">
        <v>288</v>
      </c>
      <c r="B72" s="14" t="s">
        <v>289</v>
      </c>
      <c r="C72" s="41" t="s">
        <v>47</v>
      </c>
      <c r="D72" s="42">
        <v>0.2</v>
      </c>
      <c r="E72" s="17">
        <v>1</v>
      </c>
      <c r="F72" s="17">
        <v>0</v>
      </c>
      <c r="G72" s="17">
        <v>3</v>
      </c>
      <c r="H72" s="17">
        <v>0</v>
      </c>
      <c r="I72" s="17">
        <v>0.6</v>
      </c>
    </row>
    <row r="73" spans="1:9" ht="22.5">
      <c r="A73" s="18" t="s">
        <v>290</v>
      </c>
      <c r="B73" s="14" t="s">
        <v>291</v>
      </c>
      <c r="C73" s="41" t="s">
        <v>47</v>
      </c>
      <c r="D73" s="42">
        <v>1.1000000000000001</v>
      </c>
      <c r="E73" s="17">
        <v>1</v>
      </c>
      <c r="F73" s="17">
        <v>0</v>
      </c>
      <c r="G73" s="17">
        <v>2.4</v>
      </c>
      <c r="H73" s="17">
        <v>0</v>
      </c>
      <c r="I73" s="17">
        <v>2.64</v>
      </c>
    </row>
    <row r="74" spans="1:9" ht="22.5">
      <c r="A74" s="18" t="s">
        <v>292</v>
      </c>
      <c r="B74" s="14" t="s">
        <v>293</v>
      </c>
      <c r="C74" s="41" t="s">
        <v>203</v>
      </c>
      <c r="D74" s="42">
        <v>0.53</v>
      </c>
      <c r="E74" s="17">
        <v>1</v>
      </c>
      <c r="F74" s="17">
        <v>0</v>
      </c>
      <c r="G74" s="17">
        <v>17.75</v>
      </c>
      <c r="H74" s="17">
        <v>0</v>
      </c>
      <c r="I74" s="17">
        <v>9.4</v>
      </c>
    </row>
    <row r="75" spans="1:9">
      <c r="A75" s="18" t="s">
        <v>235</v>
      </c>
      <c r="B75" s="18" t="s">
        <v>236</v>
      </c>
      <c r="C75" s="41" t="s">
        <v>203</v>
      </c>
      <c r="D75" s="42">
        <v>0.44</v>
      </c>
      <c r="E75" s="17">
        <v>1</v>
      </c>
      <c r="F75" s="17">
        <v>0</v>
      </c>
      <c r="G75" s="17">
        <v>21.08</v>
      </c>
      <c r="H75" s="17">
        <v>0</v>
      </c>
      <c r="I75" s="17">
        <v>9.27</v>
      </c>
    </row>
    <row r="76" spans="1:9">
      <c r="I76" s="63">
        <f>SUM(I70:I75)</f>
        <v>22.46</v>
      </c>
    </row>
    <row r="78" spans="1:9">
      <c r="A78" s="30" t="s">
        <v>294</v>
      </c>
      <c r="B78" s="31"/>
      <c r="C78" s="31"/>
      <c r="D78" s="31"/>
      <c r="E78" s="31"/>
      <c r="F78" s="31"/>
      <c r="G78" s="31"/>
      <c r="H78" s="31"/>
      <c r="I78" s="32"/>
    </row>
    <row r="79" spans="1:9">
      <c r="A79" s="33" t="s">
        <v>217</v>
      </c>
      <c r="B79" s="34"/>
      <c r="C79" s="34"/>
      <c r="D79" s="34"/>
      <c r="E79" s="34"/>
      <c r="F79" s="34"/>
      <c r="G79" s="34"/>
      <c r="H79" s="34"/>
      <c r="I79" s="35"/>
    </row>
    <row r="80" spans="1:9">
      <c r="A80" s="36" t="s">
        <v>295</v>
      </c>
      <c r="B80" s="37"/>
      <c r="C80" s="37"/>
      <c r="D80" s="37"/>
      <c r="E80" s="38"/>
      <c r="F80" s="38"/>
      <c r="G80" s="38"/>
      <c r="H80" s="38"/>
      <c r="I80" s="39"/>
    </row>
    <row r="81" spans="1:9">
      <c r="A81" s="40" t="s">
        <v>219</v>
      </c>
      <c r="B81" s="8" t="s">
        <v>17</v>
      </c>
      <c r="C81" s="40" t="s">
        <v>220</v>
      </c>
      <c r="D81" s="40" t="s">
        <v>221</v>
      </c>
      <c r="E81" s="40" t="s">
        <v>222</v>
      </c>
      <c r="F81" s="40" t="s">
        <v>223</v>
      </c>
      <c r="G81" s="40" t="s">
        <v>224</v>
      </c>
      <c r="H81" s="40" t="s">
        <v>225</v>
      </c>
      <c r="I81" s="40" t="s">
        <v>226</v>
      </c>
    </row>
    <row r="82" spans="1:9">
      <c r="A82" s="18" t="s">
        <v>262</v>
      </c>
      <c r="B82" s="14" t="s">
        <v>263</v>
      </c>
      <c r="C82" s="41" t="s">
        <v>203</v>
      </c>
      <c r="D82" s="42">
        <v>1.3</v>
      </c>
      <c r="E82" s="17">
        <v>1</v>
      </c>
      <c r="F82" s="17">
        <v>0</v>
      </c>
      <c r="G82" s="17">
        <v>21.29</v>
      </c>
      <c r="H82" s="17">
        <v>0</v>
      </c>
      <c r="I82" s="17">
        <v>27.67</v>
      </c>
    </row>
    <row r="83" spans="1:9">
      <c r="A83" s="18" t="s">
        <v>239</v>
      </c>
      <c r="B83" s="18" t="s">
        <v>240</v>
      </c>
      <c r="C83" s="41" t="s">
        <v>203</v>
      </c>
      <c r="D83" s="42">
        <v>13</v>
      </c>
      <c r="E83" s="17">
        <v>1</v>
      </c>
      <c r="F83" s="17">
        <v>0</v>
      </c>
      <c r="G83" s="17">
        <v>17.14</v>
      </c>
      <c r="H83" s="17">
        <v>0</v>
      </c>
      <c r="I83" s="17">
        <v>222.82</v>
      </c>
    </row>
    <row r="84" spans="1:9">
      <c r="I84" s="63">
        <f>SUM(I82:I83)</f>
        <v>250.49</v>
      </c>
    </row>
    <row r="86" spans="1:9">
      <c r="A86" s="30" t="s">
        <v>296</v>
      </c>
      <c r="B86" s="31"/>
      <c r="C86" s="31"/>
      <c r="D86" s="31"/>
      <c r="E86" s="31"/>
      <c r="F86" s="31"/>
      <c r="G86" s="31"/>
      <c r="H86" s="31"/>
      <c r="I86" s="32"/>
    </row>
    <row r="87" spans="1:9">
      <c r="A87" s="33" t="s">
        <v>217</v>
      </c>
      <c r="B87" s="34"/>
      <c r="C87" s="34"/>
      <c r="D87" s="34"/>
      <c r="E87" s="34"/>
      <c r="F87" s="34"/>
      <c r="G87" s="34"/>
      <c r="H87" s="34"/>
      <c r="I87" s="35"/>
    </row>
    <row r="88" spans="1:9">
      <c r="A88" s="36" t="s">
        <v>297</v>
      </c>
      <c r="B88" s="37"/>
      <c r="C88" s="37"/>
      <c r="D88" s="37"/>
      <c r="E88" s="38"/>
      <c r="F88" s="38"/>
      <c r="G88" s="38"/>
      <c r="H88" s="38"/>
      <c r="I88" s="39"/>
    </row>
    <row r="89" spans="1:9">
      <c r="A89" s="40" t="s">
        <v>219</v>
      </c>
      <c r="B89" s="8" t="s">
        <v>17</v>
      </c>
      <c r="C89" s="40" t="s">
        <v>220</v>
      </c>
      <c r="D89" s="40" t="s">
        <v>221</v>
      </c>
      <c r="E89" s="40" t="s">
        <v>222</v>
      </c>
      <c r="F89" s="40" t="s">
        <v>223</v>
      </c>
      <c r="G89" s="40" t="s">
        <v>224</v>
      </c>
      <c r="H89" s="40" t="s">
        <v>225</v>
      </c>
      <c r="I89" s="40" t="s">
        <v>226</v>
      </c>
    </row>
    <row r="90" spans="1:9" ht="22.5">
      <c r="A90" s="18" t="s">
        <v>298</v>
      </c>
      <c r="B90" s="14" t="s">
        <v>299</v>
      </c>
      <c r="C90" s="41" t="s">
        <v>44</v>
      </c>
      <c r="D90" s="42">
        <v>4.0000000000000002E-4</v>
      </c>
      <c r="E90" s="17">
        <v>1</v>
      </c>
      <c r="F90" s="17">
        <v>0</v>
      </c>
      <c r="G90" s="17">
        <v>429.47</v>
      </c>
      <c r="H90" s="17">
        <v>0</v>
      </c>
      <c r="I90" s="17">
        <v>0.17</v>
      </c>
    </row>
    <row r="91" spans="1:9" ht="45">
      <c r="A91" s="18" t="s">
        <v>300</v>
      </c>
      <c r="B91" s="14" t="s">
        <v>301</v>
      </c>
      <c r="C91" s="41" t="s">
        <v>270</v>
      </c>
      <c r="D91" s="42">
        <v>0.56000000000000005</v>
      </c>
      <c r="E91" s="17">
        <v>1</v>
      </c>
      <c r="F91" s="17">
        <v>0</v>
      </c>
      <c r="G91" s="17">
        <v>21.47</v>
      </c>
      <c r="H91" s="17">
        <v>0</v>
      </c>
      <c r="I91" s="17">
        <v>12.02</v>
      </c>
    </row>
    <row r="92" spans="1:9" ht="56.25">
      <c r="A92" s="18" t="s">
        <v>302</v>
      </c>
      <c r="B92" s="14" t="s">
        <v>303</v>
      </c>
      <c r="C92" s="41" t="s">
        <v>304</v>
      </c>
      <c r="D92" s="42">
        <v>7.4999999999999997E-2</v>
      </c>
      <c r="E92" s="17">
        <v>1</v>
      </c>
      <c r="F92" s="17">
        <v>0</v>
      </c>
      <c r="G92" s="17">
        <v>44.45</v>
      </c>
      <c r="H92" s="17">
        <v>0</v>
      </c>
      <c r="I92" s="17">
        <v>3.33</v>
      </c>
    </row>
    <row r="93" spans="1:9" ht="56.25">
      <c r="A93" s="18" t="s">
        <v>305</v>
      </c>
      <c r="B93" s="14" t="s">
        <v>306</v>
      </c>
      <c r="C93" s="41" t="s">
        <v>270</v>
      </c>
      <c r="D93" s="42">
        <v>8.3330000000000001E-3</v>
      </c>
      <c r="E93" s="17">
        <v>1</v>
      </c>
      <c r="F93" s="17">
        <v>0</v>
      </c>
      <c r="G93" s="17">
        <v>104.6</v>
      </c>
      <c r="H93" s="17">
        <v>0</v>
      </c>
      <c r="I93" s="17">
        <v>0.87</v>
      </c>
    </row>
    <row r="94" spans="1:9">
      <c r="A94" s="18" t="s">
        <v>239</v>
      </c>
      <c r="B94" s="18" t="s">
        <v>240</v>
      </c>
      <c r="C94" s="41" t="s">
        <v>203</v>
      </c>
      <c r="D94" s="42">
        <v>0.3333333</v>
      </c>
      <c r="E94" s="17">
        <v>1</v>
      </c>
      <c r="F94" s="17">
        <v>0</v>
      </c>
      <c r="G94" s="17">
        <v>17.14</v>
      </c>
      <c r="H94" s="17">
        <v>0</v>
      </c>
      <c r="I94" s="17">
        <v>5.71</v>
      </c>
    </row>
    <row r="95" spans="1:9">
      <c r="I95" s="63">
        <f>SUM(I90:I94)</f>
        <v>22.1</v>
      </c>
    </row>
    <row r="97" spans="1:9" ht="27" customHeight="1">
      <c r="A97" s="57" t="s">
        <v>311</v>
      </c>
      <c r="B97" s="58"/>
      <c r="C97" s="58"/>
      <c r="D97" s="58"/>
      <c r="E97" s="58"/>
      <c r="F97" s="58"/>
      <c r="G97" s="58"/>
      <c r="H97" s="58"/>
      <c r="I97" s="59"/>
    </row>
    <row r="98" spans="1:9">
      <c r="A98" s="33" t="s">
        <v>217</v>
      </c>
      <c r="B98" s="34"/>
      <c r="C98" s="34"/>
      <c r="D98" s="34"/>
      <c r="E98" s="34"/>
      <c r="F98" s="34"/>
      <c r="G98" s="34"/>
      <c r="H98" s="34"/>
      <c r="I98" s="35"/>
    </row>
    <row r="99" spans="1:9">
      <c r="A99" s="36" t="s">
        <v>312</v>
      </c>
      <c r="B99" s="37"/>
      <c r="C99" s="37"/>
      <c r="D99" s="37"/>
      <c r="E99" s="38"/>
      <c r="F99" s="38"/>
      <c r="G99" s="38"/>
      <c r="H99" s="38"/>
      <c r="I99" s="39"/>
    </row>
    <row r="100" spans="1:9">
      <c r="A100" s="40" t="s">
        <v>219</v>
      </c>
      <c r="B100" s="8" t="s">
        <v>17</v>
      </c>
      <c r="C100" s="40" t="s">
        <v>220</v>
      </c>
      <c r="D100" s="40" t="s">
        <v>221</v>
      </c>
      <c r="E100" s="40" t="s">
        <v>222</v>
      </c>
      <c r="F100" s="40" t="s">
        <v>223</v>
      </c>
      <c r="G100" s="40" t="s">
        <v>224</v>
      </c>
      <c r="H100" s="40" t="s">
        <v>225</v>
      </c>
      <c r="I100" s="40" t="s">
        <v>226</v>
      </c>
    </row>
    <row r="101" spans="1:9" ht="22.5">
      <c r="A101" s="18" t="s">
        <v>313</v>
      </c>
      <c r="B101" s="14" t="s">
        <v>314</v>
      </c>
      <c r="C101" s="41" t="s">
        <v>44</v>
      </c>
      <c r="D101" s="42">
        <v>1</v>
      </c>
      <c r="E101" s="17">
        <v>1</v>
      </c>
      <c r="F101" s="17">
        <v>0</v>
      </c>
      <c r="G101" s="17">
        <v>650</v>
      </c>
      <c r="H101" s="17">
        <v>0</v>
      </c>
      <c r="I101" s="17">
        <v>650</v>
      </c>
    </row>
    <row r="102" spans="1:9" ht="33.75">
      <c r="A102" s="18" t="s">
        <v>315</v>
      </c>
      <c r="B102" s="14" t="s">
        <v>125</v>
      </c>
      <c r="C102" s="41" t="s">
        <v>123</v>
      </c>
      <c r="D102" s="42">
        <v>4.5</v>
      </c>
      <c r="E102" s="17">
        <v>1</v>
      </c>
      <c r="F102" s="17">
        <v>0</v>
      </c>
      <c r="G102" s="17">
        <v>17.559999999999999</v>
      </c>
      <c r="H102" s="17">
        <v>0</v>
      </c>
      <c r="I102" s="17">
        <v>79.02</v>
      </c>
    </row>
    <row r="103" spans="1:9" ht="33.75">
      <c r="A103" s="18" t="s">
        <v>316</v>
      </c>
      <c r="B103" s="14" t="s">
        <v>317</v>
      </c>
      <c r="C103" s="41" t="s">
        <v>123</v>
      </c>
      <c r="D103" s="42">
        <v>0.92</v>
      </c>
      <c r="E103" s="17">
        <v>1</v>
      </c>
      <c r="F103" s="17">
        <v>0</v>
      </c>
      <c r="G103" s="17">
        <v>18.75</v>
      </c>
      <c r="H103" s="17">
        <v>0</v>
      </c>
      <c r="I103" s="17">
        <v>17.25</v>
      </c>
    </row>
    <row r="104" spans="1:9" ht="33.75">
      <c r="A104" s="18" t="s">
        <v>318</v>
      </c>
      <c r="B104" s="14" t="s">
        <v>116</v>
      </c>
      <c r="C104" s="41" t="s">
        <v>55</v>
      </c>
      <c r="D104" s="42">
        <v>0.72899999999999998</v>
      </c>
      <c r="E104" s="17">
        <v>1</v>
      </c>
      <c r="F104" s="17">
        <v>0</v>
      </c>
      <c r="G104" s="17">
        <v>394.6</v>
      </c>
      <c r="H104" s="17">
        <v>0</v>
      </c>
      <c r="I104" s="17">
        <v>287.66000000000003</v>
      </c>
    </row>
    <row r="105" spans="1:9">
      <c r="A105" s="18" t="s">
        <v>319</v>
      </c>
      <c r="B105" s="14" t="s">
        <v>320</v>
      </c>
      <c r="C105" s="41" t="s">
        <v>55</v>
      </c>
      <c r="D105" s="42">
        <v>0.95</v>
      </c>
      <c r="E105" s="17">
        <v>1</v>
      </c>
      <c r="F105" s="17">
        <v>0</v>
      </c>
      <c r="G105" s="17">
        <v>34.28</v>
      </c>
      <c r="H105" s="17">
        <v>0</v>
      </c>
      <c r="I105" s="17">
        <v>32.56</v>
      </c>
    </row>
    <row r="106" spans="1:9" ht="56.25">
      <c r="A106" s="18" t="s">
        <v>309</v>
      </c>
      <c r="B106" s="14" t="s">
        <v>310</v>
      </c>
      <c r="C106" s="41" t="s">
        <v>270</v>
      </c>
      <c r="D106" s="42">
        <v>0.1</v>
      </c>
      <c r="E106" s="17">
        <v>1</v>
      </c>
      <c r="F106" s="17">
        <v>0</v>
      </c>
      <c r="G106" s="17">
        <v>185.32</v>
      </c>
      <c r="H106" s="17">
        <v>0</v>
      </c>
      <c r="I106" s="17">
        <v>18.53</v>
      </c>
    </row>
    <row r="107" spans="1:9" ht="22.5">
      <c r="A107" s="18" t="s">
        <v>321</v>
      </c>
      <c r="B107" s="14" t="s">
        <v>118</v>
      </c>
      <c r="C107" s="41" t="s">
        <v>55</v>
      </c>
      <c r="D107" s="42">
        <v>0.72899999999999998</v>
      </c>
      <c r="E107" s="17">
        <v>1</v>
      </c>
      <c r="F107" s="17">
        <v>0</v>
      </c>
      <c r="G107" s="17">
        <v>174.82</v>
      </c>
      <c r="H107" s="17">
        <v>0</v>
      </c>
      <c r="I107" s="17">
        <v>127.44</v>
      </c>
    </row>
    <row r="108" spans="1:9" ht="45">
      <c r="A108" s="18" t="s">
        <v>322</v>
      </c>
      <c r="B108" s="14" t="s">
        <v>323</v>
      </c>
      <c r="C108" s="41" t="s">
        <v>36</v>
      </c>
      <c r="D108" s="42">
        <v>3.62</v>
      </c>
      <c r="E108" s="17">
        <v>1</v>
      </c>
      <c r="F108" s="17">
        <v>0</v>
      </c>
      <c r="G108" s="17">
        <v>44.95</v>
      </c>
      <c r="H108" s="17">
        <v>0</v>
      </c>
      <c r="I108" s="17">
        <v>162.71</v>
      </c>
    </row>
    <row r="109" spans="1:9" ht="33.75">
      <c r="A109" s="18" t="s">
        <v>324</v>
      </c>
      <c r="B109" s="14" t="s">
        <v>325</v>
      </c>
      <c r="C109" s="41" t="s">
        <v>47</v>
      </c>
      <c r="D109" s="42">
        <v>3.31</v>
      </c>
      <c r="E109" s="17">
        <v>1</v>
      </c>
      <c r="F109" s="17">
        <v>0</v>
      </c>
      <c r="G109" s="17">
        <v>4.05</v>
      </c>
      <c r="H109" s="17">
        <v>0</v>
      </c>
      <c r="I109" s="17">
        <v>13.4</v>
      </c>
    </row>
    <row r="110" spans="1:9">
      <c r="A110" s="18" t="s">
        <v>326</v>
      </c>
      <c r="B110" s="18" t="s">
        <v>327</v>
      </c>
      <c r="C110" s="41" t="s">
        <v>36</v>
      </c>
      <c r="D110" s="42">
        <v>2.06</v>
      </c>
      <c r="E110" s="17">
        <v>1</v>
      </c>
      <c r="F110" s="17">
        <v>0</v>
      </c>
      <c r="G110" s="17">
        <v>5.68</v>
      </c>
      <c r="H110" s="17">
        <v>0</v>
      </c>
      <c r="I110" s="17">
        <v>11.7</v>
      </c>
    </row>
    <row r="111" spans="1:9">
      <c r="I111" s="63">
        <f>SUM(I101:I110)</f>
        <v>1400.2700000000002</v>
      </c>
    </row>
    <row r="113" spans="1:9" ht="24" customHeight="1">
      <c r="A113" s="57" t="s">
        <v>328</v>
      </c>
      <c r="B113" s="58"/>
      <c r="C113" s="58"/>
      <c r="D113" s="58"/>
      <c r="E113" s="58"/>
      <c r="F113" s="58"/>
      <c r="G113" s="58"/>
      <c r="H113" s="58"/>
      <c r="I113" s="59"/>
    </row>
    <row r="114" spans="1:9">
      <c r="A114" s="33" t="s">
        <v>217</v>
      </c>
      <c r="B114" s="34"/>
      <c r="C114" s="34"/>
      <c r="D114" s="34"/>
      <c r="E114" s="34"/>
      <c r="F114" s="34"/>
      <c r="G114" s="34"/>
      <c r="H114" s="34"/>
      <c r="I114" s="35"/>
    </row>
    <row r="115" spans="1:9">
      <c r="A115" s="36" t="s">
        <v>329</v>
      </c>
      <c r="B115" s="37"/>
      <c r="C115" s="37"/>
      <c r="D115" s="37"/>
      <c r="E115" s="38"/>
      <c r="F115" s="38"/>
      <c r="G115" s="38"/>
      <c r="H115" s="38"/>
      <c r="I115" s="39"/>
    </row>
    <row r="116" spans="1:9">
      <c r="A116" s="40" t="s">
        <v>219</v>
      </c>
      <c r="B116" s="8" t="s">
        <v>17</v>
      </c>
      <c r="C116" s="40" t="s">
        <v>220</v>
      </c>
      <c r="D116" s="40" t="s">
        <v>221</v>
      </c>
      <c r="E116" s="40" t="s">
        <v>222</v>
      </c>
      <c r="F116" s="40" t="s">
        <v>223</v>
      </c>
      <c r="G116" s="40" t="s">
        <v>224</v>
      </c>
      <c r="H116" s="40" t="s">
        <v>225</v>
      </c>
      <c r="I116" s="40" t="s">
        <v>226</v>
      </c>
    </row>
    <row r="117" spans="1:9" ht="22.5">
      <c r="A117" s="18" t="s">
        <v>313</v>
      </c>
      <c r="B117" s="14" t="s">
        <v>314</v>
      </c>
      <c r="C117" s="41" t="s">
        <v>44</v>
      </c>
      <c r="D117" s="42">
        <v>2</v>
      </c>
      <c r="E117" s="17">
        <v>1</v>
      </c>
      <c r="F117" s="17">
        <v>0</v>
      </c>
      <c r="G117" s="17">
        <v>650</v>
      </c>
      <c r="H117" s="17">
        <v>0</v>
      </c>
      <c r="I117" s="17">
        <v>1300</v>
      </c>
    </row>
    <row r="118" spans="1:9" ht="33.75">
      <c r="A118" s="18" t="s">
        <v>315</v>
      </c>
      <c r="B118" s="14" t="s">
        <v>125</v>
      </c>
      <c r="C118" s="41" t="s">
        <v>123</v>
      </c>
      <c r="D118" s="42">
        <v>8.59</v>
      </c>
      <c r="E118" s="17">
        <v>1</v>
      </c>
      <c r="F118" s="17">
        <v>0</v>
      </c>
      <c r="G118" s="17">
        <v>17.559999999999999</v>
      </c>
      <c r="H118" s="17">
        <v>0</v>
      </c>
      <c r="I118" s="17">
        <v>150.84</v>
      </c>
    </row>
    <row r="119" spans="1:9" ht="33.75">
      <c r="A119" s="18" t="s">
        <v>316</v>
      </c>
      <c r="B119" s="14" t="s">
        <v>317</v>
      </c>
      <c r="C119" s="41" t="s">
        <v>123</v>
      </c>
      <c r="D119" s="42">
        <v>2.5299999999999998</v>
      </c>
      <c r="E119" s="17">
        <v>1</v>
      </c>
      <c r="F119" s="17">
        <v>0</v>
      </c>
      <c r="G119" s="17">
        <v>18.75</v>
      </c>
      <c r="H119" s="17">
        <v>0</v>
      </c>
      <c r="I119" s="17">
        <v>47.43</v>
      </c>
    </row>
    <row r="120" spans="1:9" ht="33.75">
      <c r="A120" s="18" t="s">
        <v>318</v>
      </c>
      <c r="B120" s="14" t="s">
        <v>116</v>
      </c>
      <c r="C120" s="41" t="s">
        <v>55</v>
      </c>
      <c r="D120" s="42">
        <v>1.27</v>
      </c>
      <c r="E120" s="17">
        <v>1</v>
      </c>
      <c r="F120" s="17">
        <v>0</v>
      </c>
      <c r="G120" s="17">
        <v>394.6</v>
      </c>
      <c r="H120" s="17">
        <v>0</v>
      </c>
      <c r="I120" s="17">
        <v>501.14</v>
      </c>
    </row>
    <row r="121" spans="1:9">
      <c r="A121" s="18" t="s">
        <v>319</v>
      </c>
      <c r="B121" s="14" t="s">
        <v>320</v>
      </c>
      <c r="C121" s="41" t="s">
        <v>55</v>
      </c>
      <c r="D121" s="42">
        <v>1.91</v>
      </c>
      <c r="E121" s="17">
        <v>1</v>
      </c>
      <c r="F121" s="17">
        <v>0</v>
      </c>
      <c r="G121" s="17">
        <v>34.28</v>
      </c>
      <c r="H121" s="17">
        <v>0</v>
      </c>
      <c r="I121" s="17">
        <v>65.47</v>
      </c>
    </row>
    <row r="122" spans="1:9" ht="56.25">
      <c r="A122" s="18" t="s">
        <v>309</v>
      </c>
      <c r="B122" s="14" t="s">
        <v>310</v>
      </c>
      <c r="C122" s="41" t="s">
        <v>270</v>
      </c>
      <c r="D122" s="42">
        <v>0.1</v>
      </c>
      <c r="E122" s="17">
        <v>1</v>
      </c>
      <c r="F122" s="17">
        <v>0</v>
      </c>
      <c r="G122" s="17">
        <v>185.32</v>
      </c>
      <c r="H122" s="17">
        <v>0</v>
      </c>
      <c r="I122" s="17">
        <v>18.53</v>
      </c>
    </row>
    <row r="123" spans="1:9" ht="22.5">
      <c r="A123" s="18" t="s">
        <v>321</v>
      </c>
      <c r="B123" s="14" t="s">
        <v>118</v>
      </c>
      <c r="C123" s="41" t="s">
        <v>55</v>
      </c>
      <c r="D123" s="42">
        <v>1.27</v>
      </c>
      <c r="E123" s="17">
        <v>1</v>
      </c>
      <c r="F123" s="17">
        <v>0</v>
      </c>
      <c r="G123" s="17">
        <v>174.82</v>
      </c>
      <c r="H123" s="17">
        <v>0</v>
      </c>
      <c r="I123" s="17">
        <v>222.02</v>
      </c>
    </row>
    <row r="124" spans="1:9" ht="45">
      <c r="A124" s="18" t="s">
        <v>322</v>
      </c>
      <c r="B124" s="14" t="s">
        <v>323</v>
      </c>
      <c r="C124" s="41" t="s">
        <v>36</v>
      </c>
      <c r="D124" s="42">
        <v>6.36</v>
      </c>
      <c r="E124" s="17">
        <v>1</v>
      </c>
      <c r="F124" s="17">
        <v>0</v>
      </c>
      <c r="G124" s="17">
        <v>44.95</v>
      </c>
      <c r="H124" s="17">
        <v>0</v>
      </c>
      <c r="I124" s="17">
        <v>285.88</v>
      </c>
    </row>
    <row r="125" spans="1:9" ht="33.75">
      <c r="A125" s="18" t="s">
        <v>324</v>
      </c>
      <c r="B125" s="14" t="s">
        <v>325</v>
      </c>
      <c r="C125" s="41" t="s">
        <v>47</v>
      </c>
      <c r="D125" s="42">
        <v>4.51</v>
      </c>
      <c r="E125" s="17">
        <v>1</v>
      </c>
      <c r="F125" s="17">
        <v>0</v>
      </c>
      <c r="G125" s="17">
        <v>4.05</v>
      </c>
      <c r="H125" s="17">
        <v>0</v>
      </c>
      <c r="I125" s="17">
        <v>18.260000000000002</v>
      </c>
    </row>
    <row r="126" spans="1:9">
      <c r="A126" s="18" t="s">
        <v>326</v>
      </c>
      <c r="B126" s="18" t="s">
        <v>327</v>
      </c>
      <c r="C126" s="41" t="s">
        <v>36</v>
      </c>
      <c r="D126" s="42">
        <v>3.02</v>
      </c>
      <c r="E126" s="17">
        <v>1</v>
      </c>
      <c r="F126" s="17">
        <v>0</v>
      </c>
      <c r="G126" s="17">
        <v>5.68</v>
      </c>
      <c r="H126" s="17">
        <v>0</v>
      </c>
      <c r="I126" s="17">
        <v>17.149999999999999</v>
      </c>
    </row>
    <row r="127" spans="1:9">
      <c r="I127" s="63">
        <f>SUM(I117:I126)</f>
        <v>2626.7200000000003</v>
      </c>
    </row>
    <row r="129" spans="1:9" ht="24" customHeight="1">
      <c r="A129" s="57" t="s">
        <v>330</v>
      </c>
      <c r="B129" s="58"/>
      <c r="C129" s="58"/>
      <c r="D129" s="58"/>
      <c r="E129" s="58"/>
      <c r="F129" s="58"/>
      <c r="G129" s="58"/>
      <c r="H129" s="58"/>
      <c r="I129" s="59"/>
    </row>
    <row r="130" spans="1:9">
      <c r="A130" s="33" t="s">
        <v>217</v>
      </c>
      <c r="B130" s="34"/>
      <c r="C130" s="34"/>
      <c r="D130" s="34"/>
      <c r="E130" s="34"/>
      <c r="F130" s="34"/>
      <c r="G130" s="34"/>
      <c r="H130" s="34"/>
      <c r="I130" s="35"/>
    </row>
    <row r="131" spans="1:9">
      <c r="A131" s="36" t="s">
        <v>331</v>
      </c>
      <c r="B131" s="37"/>
      <c r="C131" s="37"/>
      <c r="D131" s="37"/>
      <c r="E131" s="38"/>
      <c r="F131" s="38"/>
      <c r="G131" s="38"/>
      <c r="H131" s="38"/>
      <c r="I131" s="39"/>
    </row>
    <row r="132" spans="1:9">
      <c r="A132" s="40" t="s">
        <v>219</v>
      </c>
      <c r="B132" s="8" t="s">
        <v>17</v>
      </c>
      <c r="C132" s="40" t="s">
        <v>220</v>
      </c>
      <c r="D132" s="40" t="s">
        <v>221</v>
      </c>
      <c r="E132" s="40" t="s">
        <v>222</v>
      </c>
      <c r="F132" s="40" t="s">
        <v>223</v>
      </c>
      <c r="G132" s="40" t="s">
        <v>224</v>
      </c>
      <c r="H132" s="40" t="s">
        <v>225</v>
      </c>
      <c r="I132" s="40" t="s">
        <v>226</v>
      </c>
    </row>
    <row r="133" spans="1:9" ht="22.5">
      <c r="A133" s="18" t="s">
        <v>313</v>
      </c>
      <c r="B133" s="14" t="s">
        <v>314</v>
      </c>
      <c r="C133" s="41" t="s">
        <v>44</v>
      </c>
      <c r="D133" s="42">
        <v>3</v>
      </c>
      <c r="E133" s="17">
        <v>1</v>
      </c>
      <c r="F133" s="17">
        <v>0</v>
      </c>
      <c r="G133" s="17">
        <v>650</v>
      </c>
      <c r="H133" s="17">
        <v>0</v>
      </c>
      <c r="I133" s="17">
        <v>1950</v>
      </c>
    </row>
    <row r="134" spans="1:9" ht="33.75">
      <c r="A134" s="18" t="s">
        <v>315</v>
      </c>
      <c r="B134" s="14" t="s">
        <v>125</v>
      </c>
      <c r="C134" s="41" t="s">
        <v>123</v>
      </c>
      <c r="D134" s="42">
        <v>12.68</v>
      </c>
      <c r="E134" s="17">
        <v>1</v>
      </c>
      <c r="F134" s="17">
        <v>0</v>
      </c>
      <c r="G134" s="17">
        <v>17.559999999999999</v>
      </c>
      <c r="H134" s="17">
        <v>0</v>
      </c>
      <c r="I134" s="17">
        <v>222.66</v>
      </c>
    </row>
    <row r="135" spans="1:9" ht="33.75">
      <c r="A135" s="18" t="s">
        <v>316</v>
      </c>
      <c r="B135" s="14" t="s">
        <v>317</v>
      </c>
      <c r="C135" s="41" t="s">
        <v>123</v>
      </c>
      <c r="D135" s="42">
        <v>4.2300000000000004</v>
      </c>
      <c r="E135" s="17">
        <v>1</v>
      </c>
      <c r="F135" s="17">
        <v>0</v>
      </c>
      <c r="G135" s="17">
        <v>18.75</v>
      </c>
      <c r="H135" s="17">
        <v>0</v>
      </c>
      <c r="I135" s="17">
        <v>79.31</v>
      </c>
    </row>
    <row r="136" spans="1:9" ht="33.75">
      <c r="A136" s="18" t="s">
        <v>318</v>
      </c>
      <c r="B136" s="14" t="s">
        <v>116</v>
      </c>
      <c r="C136" s="41" t="s">
        <v>55</v>
      </c>
      <c r="D136" s="42">
        <v>1.8149999999999999</v>
      </c>
      <c r="E136" s="17">
        <v>1</v>
      </c>
      <c r="F136" s="17">
        <v>0</v>
      </c>
      <c r="G136" s="17">
        <v>394.6</v>
      </c>
      <c r="H136" s="17">
        <v>0</v>
      </c>
      <c r="I136" s="17">
        <v>716.19</v>
      </c>
    </row>
    <row r="137" spans="1:9">
      <c r="A137" s="18" t="s">
        <v>319</v>
      </c>
      <c r="B137" s="14" t="s">
        <v>320</v>
      </c>
      <c r="C137" s="41" t="s">
        <v>55</v>
      </c>
      <c r="D137" s="42">
        <v>2.86</v>
      </c>
      <c r="E137" s="17">
        <v>1</v>
      </c>
      <c r="F137" s="17">
        <v>0</v>
      </c>
      <c r="G137" s="17">
        <v>34.28</v>
      </c>
      <c r="H137" s="17">
        <v>0</v>
      </c>
      <c r="I137" s="17">
        <v>98.04</v>
      </c>
    </row>
    <row r="138" spans="1:9" ht="56.25">
      <c r="A138" s="18" t="s">
        <v>309</v>
      </c>
      <c r="B138" s="14" t="s">
        <v>310</v>
      </c>
      <c r="C138" s="41" t="s">
        <v>270</v>
      </c>
      <c r="D138" s="42">
        <v>0.1</v>
      </c>
      <c r="E138" s="17">
        <v>1</v>
      </c>
      <c r="F138" s="17">
        <v>0</v>
      </c>
      <c r="G138" s="17">
        <v>185.32</v>
      </c>
      <c r="H138" s="17">
        <v>0</v>
      </c>
      <c r="I138" s="17">
        <v>18.53</v>
      </c>
    </row>
    <row r="139" spans="1:9" ht="22.5">
      <c r="A139" s="18" t="s">
        <v>321</v>
      </c>
      <c r="B139" s="14" t="s">
        <v>118</v>
      </c>
      <c r="C139" s="41" t="s">
        <v>55</v>
      </c>
      <c r="D139" s="42">
        <v>1.8149999999999999</v>
      </c>
      <c r="E139" s="17">
        <v>1</v>
      </c>
      <c r="F139" s="17">
        <v>0</v>
      </c>
      <c r="G139" s="17">
        <v>174.82</v>
      </c>
      <c r="H139" s="17">
        <v>0</v>
      </c>
      <c r="I139" s="17">
        <v>317.29000000000002</v>
      </c>
    </row>
    <row r="140" spans="1:9" ht="45">
      <c r="A140" s="18" t="s">
        <v>322</v>
      </c>
      <c r="B140" s="14" t="s">
        <v>323</v>
      </c>
      <c r="C140" s="41" t="s">
        <v>36</v>
      </c>
      <c r="D140" s="42">
        <v>9.1</v>
      </c>
      <c r="E140" s="17">
        <v>1</v>
      </c>
      <c r="F140" s="17">
        <v>0</v>
      </c>
      <c r="G140" s="17">
        <v>44.95</v>
      </c>
      <c r="H140" s="17">
        <v>0</v>
      </c>
      <c r="I140" s="17">
        <v>409.04</v>
      </c>
    </row>
    <row r="141" spans="1:9" ht="33.75">
      <c r="A141" s="18" t="s">
        <v>324</v>
      </c>
      <c r="B141" s="14" t="s">
        <v>325</v>
      </c>
      <c r="C141" s="41" t="s">
        <v>47</v>
      </c>
      <c r="D141" s="42">
        <v>5.71</v>
      </c>
      <c r="E141" s="17">
        <v>1</v>
      </c>
      <c r="F141" s="17">
        <v>0</v>
      </c>
      <c r="G141" s="17">
        <v>4.05</v>
      </c>
      <c r="H141" s="17">
        <v>0</v>
      </c>
      <c r="I141" s="17">
        <v>23.12</v>
      </c>
    </row>
    <row r="142" spans="1:9">
      <c r="A142" s="18" t="s">
        <v>326</v>
      </c>
      <c r="B142" s="18" t="s">
        <v>327</v>
      </c>
      <c r="C142" s="41" t="s">
        <v>36</v>
      </c>
      <c r="D142" s="42">
        <v>3.98</v>
      </c>
      <c r="E142" s="17">
        <v>1</v>
      </c>
      <c r="F142" s="17">
        <v>0</v>
      </c>
      <c r="G142" s="17">
        <v>5.68</v>
      </c>
      <c r="H142" s="17">
        <v>0</v>
      </c>
      <c r="I142" s="17">
        <v>22.6</v>
      </c>
    </row>
    <row r="143" spans="1:9">
      <c r="I143" s="63">
        <f>SUM(I133:I142)</f>
        <v>3856.7799999999997</v>
      </c>
    </row>
    <row r="145" spans="1:9">
      <c r="A145" s="30" t="s">
        <v>332</v>
      </c>
      <c r="B145" s="31"/>
      <c r="C145" s="31"/>
      <c r="D145" s="31"/>
      <c r="E145" s="31"/>
      <c r="F145" s="31"/>
      <c r="G145" s="31"/>
      <c r="H145" s="31"/>
      <c r="I145" s="32"/>
    </row>
    <row r="146" spans="1:9">
      <c r="A146" s="33" t="s">
        <v>217</v>
      </c>
      <c r="B146" s="34"/>
      <c r="C146" s="34"/>
      <c r="D146" s="34"/>
      <c r="E146" s="34"/>
      <c r="F146" s="34"/>
      <c r="G146" s="34"/>
      <c r="H146" s="34"/>
      <c r="I146" s="35"/>
    </row>
    <row r="147" spans="1:9">
      <c r="A147" s="36" t="s">
        <v>333</v>
      </c>
      <c r="B147" s="37"/>
      <c r="C147" s="37"/>
      <c r="D147" s="37"/>
      <c r="E147" s="38"/>
      <c r="F147" s="38"/>
      <c r="G147" s="38"/>
      <c r="H147" s="38"/>
      <c r="I147" s="39"/>
    </row>
    <row r="148" spans="1:9">
      <c r="A148" s="40" t="s">
        <v>219</v>
      </c>
      <c r="B148" s="8" t="s">
        <v>17</v>
      </c>
      <c r="C148" s="40" t="s">
        <v>220</v>
      </c>
      <c r="D148" s="40" t="s">
        <v>221</v>
      </c>
      <c r="E148" s="40" t="s">
        <v>222</v>
      </c>
      <c r="F148" s="40" t="s">
        <v>223</v>
      </c>
      <c r="G148" s="40" t="s">
        <v>224</v>
      </c>
      <c r="H148" s="40" t="s">
        <v>225</v>
      </c>
      <c r="I148" s="40" t="s">
        <v>226</v>
      </c>
    </row>
    <row r="149" spans="1:9" ht="33.75">
      <c r="A149" s="18" t="s">
        <v>334</v>
      </c>
      <c r="B149" s="14" t="s">
        <v>127</v>
      </c>
      <c r="C149" s="41" t="s">
        <v>123</v>
      </c>
      <c r="D149" s="42">
        <v>51.079000000000001</v>
      </c>
      <c r="E149" s="17">
        <v>1</v>
      </c>
      <c r="F149" s="17">
        <v>0</v>
      </c>
      <c r="G149" s="17">
        <v>15.88</v>
      </c>
      <c r="H149" s="17">
        <v>0</v>
      </c>
      <c r="I149" s="17">
        <v>811.13</v>
      </c>
    </row>
    <row r="150" spans="1:9" ht="33.75">
      <c r="A150" s="18" t="s">
        <v>335</v>
      </c>
      <c r="B150" s="14" t="s">
        <v>122</v>
      </c>
      <c r="C150" s="41" t="s">
        <v>123</v>
      </c>
      <c r="D150" s="42">
        <v>29.303999999999998</v>
      </c>
      <c r="E150" s="17">
        <v>1</v>
      </c>
      <c r="F150" s="17">
        <v>0</v>
      </c>
      <c r="G150" s="17">
        <v>18.28</v>
      </c>
      <c r="H150" s="17">
        <v>0</v>
      </c>
      <c r="I150" s="17">
        <v>535.66999999999996</v>
      </c>
    </row>
    <row r="151" spans="1:9" ht="33.75">
      <c r="A151" s="18" t="s">
        <v>315</v>
      </c>
      <c r="B151" s="14" t="s">
        <v>125</v>
      </c>
      <c r="C151" s="41" t="s">
        <v>123</v>
      </c>
      <c r="D151" s="42">
        <v>172</v>
      </c>
      <c r="E151" s="17">
        <v>1</v>
      </c>
      <c r="F151" s="17">
        <v>0</v>
      </c>
      <c r="G151" s="17">
        <v>17.559999999999999</v>
      </c>
      <c r="H151" s="17">
        <v>0</v>
      </c>
      <c r="I151" s="17">
        <v>3020.32</v>
      </c>
    </row>
    <row r="152" spans="1:9" ht="33.75">
      <c r="A152" s="18" t="s">
        <v>336</v>
      </c>
      <c r="B152" s="14" t="s">
        <v>129</v>
      </c>
      <c r="C152" s="41" t="s">
        <v>123</v>
      </c>
      <c r="D152" s="42">
        <v>212.899</v>
      </c>
      <c r="E152" s="17">
        <v>1</v>
      </c>
      <c r="F152" s="17">
        <v>0</v>
      </c>
      <c r="G152" s="17">
        <v>31.03</v>
      </c>
      <c r="H152" s="17">
        <v>0</v>
      </c>
      <c r="I152" s="17">
        <v>6606.25</v>
      </c>
    </row>
    <row r="153" spans="1:9" ht="45">
      <c r="A153" s="18" t="s">
        <v>337</v>
      </c>
      <c r="B153" s="14" t="s">
        <v>133</v>
      </c>
      <c r="C153" s="41" t="s">
        <v>55</v>
      </c>
      <c r="D153" s="42">
        <v>17.89</v>
      </c>
      <c r="E153" s="17">
        <v>1</v>
      </c>
      <c r="F153" s="17">
        <v>0</v>
      </c>
      <c r="G153" s="17">
        <v>6.07</v>
      </c>
      <c r="H153" s="17">
        <v>0</v>
      </c>
      <c r="I153" s="17">
        <v>108.59</v>
      </c>
    </row>
    <row r="154" spans="1:9" ht="33.75">
      <c r="A154" s="18" t="s">
        <v>318</v>
      </c>
      <c r="B154" s="14" t="s">
        <v>116</v>
      </c>
      <c r="C154" s="41" t="s">
        <v>55</v>
      </c>
      <c r="D154" s="42">
        <v>8.0950000000000006</v>
      </c>
      <c r="E154" s="17">
        <v>1</v>
      </c>
      <c r="F154" s="17">
        <v>0</v>
      </c>
      <c r="G154" s="17">
        <v>394.6</v>
      </c>
      <c r="H154" s="17">
        <v>0</v>
      </c>
      <c r="I154" s="17">
        <v>3194.28</v>
      </c>
    </row>
    <row r="155" spans="1:9" ht="78.75">
      <c r="A155" s="18" t="s">
        <v>338</v>
      </c>
      <c r="B155" s="14" t="s">
        <v>106</v>
      </c>
      <c r="C155" s="41" t="s">
        <v>55</v>
      </c>
      <c r="D155" s="42">
        <v>11.172000000000001</v>
      </c>
      <c r="E155" s="17">
        <v>1</v>
      </c>
      <c r="F155" s="17">
        <v>0</v>
      </c>
      <c r="G155" s="17">
        <v>6.72</v>
      </c>
      <c r="H155" s="17">
        <v>0</v>
      </c>
      <c r="I155" s="17">
        <v>75.069999999999993</v>
      </c>
    </row>
    <row r="156" spans="1:9" ht="78.75">
      <c r="A156" s="18" t="s">
        <v>339</v>
      </c>
      <c r="B156" s="14" t="s">
        <v>108</v>
      </c>
      <c r="C156" s="41" t="s">
        <v>55</v>
      </c>
      <c r="D156" s="42">
        <v>34.79</v>
      </c>
      <c r="E156" s="17">
        <v>1</v>
      </c>
      <c r="F156" s="17">
        <v>0</v>
      </c>
      <c r="G156" s="17">
        <v>5.64</v>
      </c>
      <c r="H156" s="17">
        <v>0</v>
      </c>
      <c r="I156" s="17">
        <v>196.21</v>
      </c>
    </row>
    <row r="157" spans="1:9" ht="22.5">
      <c r="A157" s="18" t="s">
        <v>340</v>
      </c>
      <c r="B157" s="14" t="s">
        <v>120</v>
      </c>
      <c r="C157" s="41" t="s">
        <v>36</v>
      </c>
      <c r="D157" s="42">
        <v>92.381</v>
      </c>
      <c r="E157" s="17">
        <v>1</v>
      </c>
      <c r="F157" s="17">
        <v>0</v>
      </c>
      <c r="G157" s="17">
        <v>42.24</v>
      </c>
      <c r="H157" s="17">
        <v>0</v>
      </c>
      <c r="I157" s="17">
        <v>3902.17</v>
      </c>
    </row>
    <row r="158" spans="1:9" ht="22.5">
      <c r="A158" s="18" t="s">
        <v>341</v>
      </c>
      <c r="B158" s="14" t="s">
        <v>131</v>
      </c>
      <c r="C158" s="41" t="s">
        <v>123</v>
      </c>
      <c r="D158" s="42">
        <v>1193.8720000000001</v>
      </c>
      <c r="E158" s="17">
        <v>1</v>
      </c>
      <c r="F158" s="17">
        <v>0</v>
      </c>
      <c r="G158" s="17">
        <v>12.39</v>
      </c>
      <c r="H158" s="17">
        <v>0</v>
      </c>
      <c r="I158" s="17">
        <v>14792.07</v>
      </c>
    </row>
    <row r="159" spans="1:9" ht="22.5">
      <c r="A159" s="18" t="s">
        <v>321</v>
      </c>
      <c r="B159" s="14" t="s">
        <v>118</v>
      </c>
      <c r="C159" s="41" t="s">
        <v>55</v>
      </c>
      <c r="D159" s="42">
        <v>8.0950000000000006</v>
      </c>
      <c r="E159" s="17">
        <v>1</v>
      </c>
      <c r="F159" s="17">
        <v>0</v>
      </c>
      <c r="G159" s="17">
        <v>174.82</v>
      </c>
      <c r="H159" s="17">
        <v>0</v>
      </c>
      <c r="I159" s="17">
        <v>1415.16</v>
      </c>
    </row>
    <row r="160" spans="1:9" ht="22.5">
      <c r="A160" s="18" t="s">
        <v>342</v>
      </c>
      <c r="B160" s="14" t="s">
        <v>114</v>
      </c>
      <c r="C160" s="41" t="s">
        <v>55</v>
      </c>
      <c r="D160" s="42">
        <v>1.782</v>
      </c>
      <c r="E160" s="17">
        <v>1</v>
      </c>
      <c r="F160" s="17">
        <v>0</v>
      </c>
      <c r="G160" s="17">
        <v>487.21</v>
      </c>
      <c r="H160" s="17">
        <v>0</v>
      </c>
      <c r="I160" s="17">
        <v>868.2</v>
      </c>
    </row>
    <row r="161" spans="1:9" ht="33.75">
      <c r="A161" s="18" t="s">
        <v>343</v>
      </c>
      <c r="B161" s="14" t="s">
        <v>110</v>
      </c>
      <c r="C161" s="41" t="s">
        <v>36</v>
      </c>
      <c r="D161" s="42">
        <v>25.52</v>
      </c>
      <c r="E161" s="17">
        <v>1</v>
      </c>
      <c r="F161" s="17">
        <v>0</v>
      </c>
      <c r="G161" s="17">
        <v>2.44</v>
      </c>
      <c r="H161" s="17">
        <v>0</v>
      </c>
      <c r="I161" s="17">
        <v>62.26</v>
      </c>
    </row>
    <row r="162" spans="1:9" ht="56.25">
      <c r="A162" s="18" t="s">
        <v>344</v>
      </c>
      <c r="B162" s="14" t="s">
        <v>112</v>
      </c>
      <c r="C162" s="41" t="s">
        <v>55</v>
      </c>
      <c r="D162" s="42">
        <v>17.463000000000001</v>
      </c>
      <c r="E162" s="17">
        <v>1</v>
      </c>
      <c r="F162" s="17">
        <v>0</v>
      </c>
      <c r="G162" s="17">
        <v>16.57</v>
      </c>
      <c r="H162" s="17">
        <v>0</v>
      </c>
      <c r="I162" s="17">
        <v>289.36</v>
      </c>
    </row>
    <row r="163" spans="1:9">
      <c r="A163" s="18" t="s">
        <v>345</v>
      </c>
      <c r="B163" s="18" t="s">
        <v>62</v>
      </c>
      <c r="C163" s="41" t="s">
        <v>63</v>
      </c>
      <c r="D163" s="42">
        <v>123.855</v>
      </c>
      <c r="E163" s="17">
        <v>1</v>
      </c>
      <c r="F163" s="17">
        <v>0</v>
      </c>
      <c r="G163" s="17">
        <v>1.71</v>
      </c>
      <c r="H163" s="17">
        <v>0</v>
      </c>
      <c r="I163" s="17">
        <v>211.79</v>
      </c>
    </row>
    <row r="164" spans="1:9">
      <c r="I164" s="63">
        <f>SUM(I149:I163)</f>
        <v>36088.53</v>
      </c>
    </row>
    <row r="166" spans="1:9">
      <c r="A166" s="30" t="s">
        <v>348</v>
      </c>
      <c r="B166" s="31"/>
      <c r="C166" s="31"/>
      <c r="D166" s="31"/>
      <c r="E166" s="31"/>
      <c r="F166" s="31"/>
      <c r="G166" s="31"/>
      <c r="H166" s="31"/>
      <c r="I166" s="32"/>
    </row>
    <row r="167" spans="1:9">
      <c r="A167" s="33" t="s">
        <v>217</v>
      </c>
      <c r="B167" s="34"/>
      <c r="C167" s="34"/>
      <c r="D167" s="34"/>
      <c r="E167" s="34"/>
      <c r="F167" s="34"/>
      <c r="G167" s="34"/>
      <c r="H167" s="34"/>
      <c r="I167" s="35"/>
    </row>
    <row r="168" spans="1:9">
      <c r="A168" s="36" t="s">
        <v>349</v>
      </c>
      <c r="B168" s="37"/>
      <c r="C168" s="37"/>
      <c r="D168" s="37"/>
      <c r="E168" s="38"/>
      <c r="F168" s="38"/>
      <c r="G168" s="38"/>
      <c r="H168" s="38"/>
      <c r="I168" s="39"/>
    </row>
    <row r="169" spans="1:9">
      <c r="A169" s="40" t="s">
        <v>219</v>
      </c>
      <c r="B169" s="8" t="s">
        <v>17</v>
      </c>
      <c r="C169" s="40" t="s">
        <v>220</v>
      </c>
      <c r="D169" s="40" t="s">
        <v>221</v>
      </c>
      <c r="E169" s="40" t="s">
        <v>222</v>
      </c>
      <c r="F169" s="40" t="s">
        <v>223</v>
      </c>
      <c r="G169" s="40" t="s">
        <v>224</v>
      </c>
      <c r="H169" s="40" t="s">
        <v>225</v>
      </c>
      <c r="I169" s="40" t="s">
        <v>226</v>
      </c>
    </row>
    <row r="170" spans="1:9">
      <c r="A170" s="18" t="s">
        <v>350</v>
      </c>
      <c r="B170" s="14" t="s">
        <v>351</v>
      </c>
      <c r="C170" s="41" t="s">
        <v>123</v>
      </c>
      <c r="D170" s="42">
        <v>1.03E-2</v>
      </c>
      <c r="E170" s="17">
        <v>1</v>
      </c>
      <c r="F170" s="17">
        <v>0</v>
      </c>
      <c r="G170" s="17">
        <v>32.69</v>
      </c>
      <c r="H170" s="17">
        <v>0</v>
      </c>
      <c r="I170" s="17">
        <v>0.33</v>
      </c>
    </row>
    <row r="171" spans="1:9" ht="33.75">
      <c r="A171" s="18" t="s">
        <v>352</v>
      </c>
      <c r="B171" s="14" t="s">
        <v>353</v>
      </c>
      <c r="C171" s="41" t="s">
        <v>36</v>
      </c>
      <c r="D171" s="42">
        <v>1.03</v>
      </c>
      <c r="E171" s="17">
        <v>1</v>
      </c>
      <c r="F171" s="17">
        <v>0</v>
      </c>
      <c r="G171" s="17">
        <v>28.74</v>
      </c>
      <c r="H171" s="17">
        <v>0</v>
      </c>
      <c r="I171" s="17">
        <v>29.6</v>
      </c>
    </row>
    <row r="172" spans="1:9">
      <c r="A172" s="18" t="s">
        <v>346</v>
      </c>
      <c r="B172" s="14" t="s">
        <v>347</v>
      </c>
      <c r="C172" s="41" t="s">
        <v>203</v>
      </c>
      <c r="D172" s="42">
        <v>0.02</v>
      </c>
      <c r="E172" s="17">
        <v>1</v>
      </c>
      <c r="F172" s="17">
        <v>0</v>
      </c>
      <c r="G172" s="17">
        <v>21.18</v>
      </c>
      <c r="H172" s="17">
        <v>0</v>
      </c>
      <c r="I172" s="17">
        <v>0.42</v>
      </c>
    </row>
    <row r="173" spans="1:9">
      <c r="A173" s="18" t="s">
        <v>239</v>
      </c>
      <c r="B173" s="18" t="s">
        <v>240</v>
      </c>
      <c r="C173" s="41" t="s">
        <v>203</v>
      </c>
      <c r="D173" s="42">
        <v>0.04</v>
      </c>
      <c r="E173" s="17">
        <v>1</v>
      </c>
      <c r="F173" s="17">
        <v>0</v>
      </c>
      <c r="G173" s="17">
        <v>17.14</v>
      </c>
      <c r="H173" s="17">
        <v>0</v>
      </c>
      <c r="I173" s="17">
        <v>0.68</v>
      </c>
    </row>
    <row r="174" spans="1:9">
      <c r="I174" s="63">
        <f>SUM(I170:I173)</f>
        <v>31.03</v>
      </c>
    </row>
    <row r="176" spans="1:9">
      <c r="A176" s="30" t="s">
        <v>354</v>
      </c>
      <c r="B176" s="31"/>
      <c r="C176" s="31"/>
      <c r="D176" s="31"/>
      <c r="E176" s="31"/>
      <c r="F176" s="31"/>
      <c r="G176" s="31"/>
      <c r="H176" s="31"/>
      <c r="I176" s="32"/>
    </row>
    <row r="177" spans="1:9">
      <c r="A177" s="33" t="s">
        <v>217</v>
      </c>
      <c r="B177" s="34"/>
      <c r="C177" s="34"/>
      <c r="D177" s="34"/>
      <c r="E177" s="34"/>
      <c r="F177" s="34"/>
      <c r="G177" s="34"/>
      <c r="H177" s="34"/>
      <c r="I177" s="35"/>
    </row>
    <row r="178" spans="1:9">
      <c r="A178" s="36" t="s">
        <v>355</v>
      </c>
      <c r="B178" s="37"/>
      <c r="C178" s="37"/>
      <c r="D178" s="37"/>
      <c r="E178" s="38"/>
      <c r="F178" s="38"/>
      <c r="G178" s="38"/>
      <c r="H178" s="38"/>
      <c r="I178" s="39"/>
    </row>
    <row r="179" spans="1:9">
      <c r="A179" s="40" t="s">
        <v>219</v>
      </c>
      <c r="B179" s="8" t="s">
        <v>17</v>
      </c>
      <c r="C179" s="40" t="s">
        <v>220</v>
      </c>
      <c r="D179" s="40" t="s">
        <v>221</v>
      </c>
      <c r="E179" s="40" t="s">
        <v>222</v>
      </c>
      <c r="F179" s="40" t="s">
        <v>223</v>
      </c>
      <c r="G179" s="40" t="s">
        <v>224</v>
      </c>
      <c r="H179" s="40" t="s">
        <v>225</v>
      </c>
      <c r="I179" s="40" t="s">
        <v>226</v>
      </c>
    </row>
    <row r="180" spans="1:9" ht="22.5">
      <c r="A180" s="18" t="s">
        <v>356</v>
      </c>
      <c r="B180" s="14" t="s">
        <v>357</v>
      </c>
      <c r="C180" s="41" t="s">
        <v>123</v>
      </c>
      <c r="D180" s="42">
        <v>8.4999999999999995E-4</v>
      </c>
      <c r="E180" s="17">
        <v>1</v>
      </c>
      <c r="F180" s="17">
        <v>0</v>
      </c>
      <c r="G180" s="17">
        <v>45</v>
      </c>
      <c r="H180" s="17">
        <v>0</v>
      </c>
      <c r="I180" s="17">
        <v>0.03</v>
      </c>
    </row>
    <row r="181" spans="1:9" ht="22.5">
      <c r="A181" s="18" t="s">
        <v>358</v>
      </c>
      <c r="B181" s="14" t="s">
        <v>359</v>
      </c>
      <c r="C181" s="41" t="s">
        <v>123</v>
      </c>
      <c r="D181" s="42">
        <v>3.5000000000000003E-2</v>
      </c>
      <c r="E181" s="17">
        <v>1</v>
      </c>
      <c r="F181" s="17">
        <v>0</v>
      </c>
      <c r="G181" s="17">
        <v>21.59</v>
      </c>
      <c r="H181" s="17">
        <v>0</v>
      </c>
      <c r="I181" s="17">
        <v>0.75</v>
      </c>
    </row>
    <row r="182" spans="1:9" ht="22.5">
      <c r="A182" s="18" t="s">
        <v>360</v>
      </c>
      <c r="B182" s="14" t="s">
        <v>361</v>
      </c>
      <c r="C182" s="41" t="s">
        <v>55</v>
      </c>
      <c r="D182" s="42">
        <v>7.4999999999999997E-3</v>
      </c>
      <c r="E182" s="17">
        <v>1</v>
      </c>
      <c r="F182" s="17">
        <v>0</v>
      </c>
      <c r="G182" s="17">
        <v>9.86</v>
      </c>
      <c r="H182" s="17">
        <v>0</v>
      </c>
      <c r="I182" s="17">
        <v>7.0000000000000007E-2</v>
      </c>
    </row>
    <row r="183" spans="1:9">
      <c r="A183" s="18" t="s">
        <v>362</v>
      </c>
      <c r="B183" s="14" t="s">
        <v>363</v>
      </c>
      <c r="C183" s="41" t="s">
        <v>123</v>
      </c>
      <c r="D183" s="42">
        <v>1.05</v>
      </c>
      <c r="E183" s="17">
        <v>1</v>
      </c>
      <c r="F183" s="17">
        <v>0</v>
      </c>
      <c r="G183" s="17">
        <v>10.3</v>
      </c>
      <c r="H183" s="17">
        <v>0</v>
      </c>
      <c r="I183" s="17">
        <v>10.81</v>
      </c>
    </row>
    <row r="184" spans="1:9" ht="22.5">
      <c r="A184" s="18" t="s">
        <v>364</v>
      </c>
      <c r="B184" s="14" t="s">
        <v>365</v>
      </c>
      <c r="C184" s="41" t="s">
        <v>203</v>
      </c>
      <c r="D184" s="42">
        <v>1.15E-2</v>
      </c>
      <c r="E184" s="17">
        <v>1</v>
      </c>
      <c r="F184" s="17">
        <v>0</v>
      </c>
      <c r="G184" s="17">
        <v>20.56</v>
      </c>
      <c r="H184" s="17">
        <v>0</v>
      </c>
      <c r="I184" s="17">
        <v>0.23</v>
      </c>
    </row>
    <row r="185" spans="1:9">
      <c r="A185" s="18" t="s">
        <v>366</v>
      </c>
      <c r="B185" s="18" t="s">
        <v>367</v>
      </c>
      <c r="C185" s="41" t="s">
        <v>203</v>
      </c>
      <c r="D185" s="42">
        <v>2.3E-2</v>
      </c>
      <c r="E185" s="17">
        <v>1</v>
      </c>
      <c r="F185" s="17">
        <v>0</v>
      </c>
      <c r="G185" s="17">
        <v>21.86</v>
      </c>
      <c r="H185" s="17">
        <v>0</v>
      </c>
      <c r="I185" s="17">
        <v>0.5</v>
      </c>
    </row>
    <row r="186" spans="1:9">
      <c r="I186" s="63">
        <f>SUM(I180:I185)</f>
        <v>12.39</v>
      </c>
    </row>
    <row r="188" spans="1:9">
      <c r="A188" s="30" t="s">
        <v>376</v>
      </c>
      <c r="B188" s="31"/>
      <c r="C188" s="31"/>
      <c r="D188" s="31"/>
      <c r="E188" s="31"/>
      <c r="F188" s="31"/>
      <c r="G188" s="31"/>
      <c r="H188" s="31"/>
      <c r="I188" s="32"/>
    </row>
    <row r="189" spans="1:9">
      <c r="A189" s="33" t="s">
        <v>217</v>
      </c>
      <c r="B189" s="34"/>
      <c r="C189" s="34"/>
      <c r="D189" s="34"/>
      <c r="E189" s="34"/>
      <c r="F189" s="34"/>
      <c r="G189" s="34"/>
      <c r="H189" s="34"/>
      <c r="I189" s="35"/>
    </row>
    <row r="190" spans="1:9">
      <c r="A190" s="36" t="s">
        <v>377</v>
      </c>
      <c r="B190" s="37"/>
      <c r="C190" s="37"/>
      <c r="D190" s="37"/>
      <c r="E190" s="38"/>
      <c r="F190" s="38"/>
      <c r="G190" s="38"/>
      <c r="H190" s="38"/>
      <c r="I190" s="39"/>
    </row>
    <row r="191" spans="1:9">
      <c r="A191" s="40" t="s">
        <v>219</v>
      </c>
      <c r="B191" s="8" t="s">
        <v>17</v>
      </c>
      <c r="C191" s="40" t="s">
        <v>220</v>
      </c>
      <c r="D191" s="40" t="s">
        <v>221</v>
      </c>
      <c r="E191" s="40" t="s">
        <v>222</v>
      </c>
      <c r="F191" s="40" t="s">
        <v>223</v>
      </c>
      <c r="G191" s="40" t="s">
        <v>224</v>
      </c>
      <c r="H191" s="40" t="s">
        <v>225</v>
      </c>
      <c r="I191" s="40" t="s">
        <v>226</v>
      </c>
    </row>
    <row r="192" spans="1:9" ht="22.5">
      <c r="A192" s="18" t="s">
        <v>378</v>
      </c>
      <c r="B192" s="14" t="s">
        <v>379</v>
      </c>
      <c r="C192" s="41" t="s">
        <v>55</v>
      </c>
      <c r="D192" s="42">
        <v>1.3</v>
      </c>
      <c r="E192" s="17">
        <v>1</v>
      </c>
      <c r="F192" s="17">
        <v>0</v>
      </c>
      <c r="G192" s="17">
        <v>57.33</v>
      </c>
      <c r="H192" s="17">
        <v>0</v>
      </c>
      <c r="I192" s="17">
        <v>74.52</v>
      </c>
    </row>
    <row r="193" spans="1:9" ht="33.75">
      <c r="A193" s="18" t="s">
        <v>380</v>
      </c>
      <c r="B193" s="14" t="s">
        <v>381</v>
      </c>
      <c r="C193" s="41" t="s">
        <v>270</v>
      </c>
      <c r="D193" s="42">
        <v>1.2500000000000001E-2</v>
      </c>
      <c r="E193" s="17">
        <v>1</v>
      </c>
      <c r="F193" s="17">
        <v>0</v>
      </c>
      <c r="G193" s="17">
        <v>198.48</v>
      </c>
      <c r="H193" s="17">
        <v>0</v>
      </c>
      <c r="I193" s="17">
        <v>2.48</v>
      </c>
    </row>
    <row r="194" spans="1:9" ht="45">
      <c r="A194" s="18" t="s">
        <v>382</v>
      </c>
      <c r="B194" s="14" t="s">
        <v>383</v>
      </c>
      <c r="C194" s="41" t="s">
        <v>270</v>
      </c>
      <c r="D194" s="42">
        <v>1.2500000000000001E-2</v>
      </c>
      <c r="E194" s="17">
        <v>1</v>
      </c>
      <c r="F194" s="17">
        <v>0</v>
      </c>
      <c r="G194" s="17">
        <v>182.68</v>
      </c>
      <c r="H194" s="17">
        <v>0</v>
      </c>
      <c r="I194" s="17">
        <v>2.2799999999999998</v>
      </c>
    </row>
    <row r="195" spans="1:9" ht="33.75">
      <c r="A195" s="18" t="s">
        <v>368</v>
      </c>
      <c r="B195" s="14" t="s">
        <v>369</v>
      </c>
      <c r="C195" s="41" t="s">
        <v>304</v>
      </c>
      <c r="D195" s="42">
        <v>3.0999999999999999E-3</v>
      </c>
      <c r="E195" s="17">
        <v>1</v>
      </c>
      <c r="F195" s="17">
        <v>0</v>
      </c>
      <c r="G195" s="17">
        <v>52.09</v>
      </c>
      <c r="H195" s="17">
        <v>0</v>
      </c>
      <c r="I195" s="17">
        <v>0.16</v>
      </c>
    </row>
    <row r="196" spans="1:9" ht="33.75">
      <c r="A196" s="18" t="s">
        <v>370</v>
      </c>
      <c r="B196" s="14" t="s">
        <v>371</v>
      </c>
      <c r="C196" s="41" t="s">
        <v>270</v>
      </c>
      <c r="D196" s="42">
        <v>9.4000000000000004E-3</v>
      </c>
      <c r="E196" s="17">
        <v>1</v>
      </c>
      <c r="F196" s="17">
        <v>0</v>
      </c>
      <c r="G196" s="17">
        <v>146.65</v>
      </c>
      <c r="H196" s="17">
        <v>0</v>
      </c>
      <c r="I196" s="17">
        <v>1.37</v>
      </c>
    </row>
    <row r="197" spans="1:9" ht="45">
      <c r="A197" s="18" t="s">
        <v>384</v>
      </c>
      <c r="B197" s="14" t="s">
        <v>385</v>
      </c>
      <c r="C197" s="41" t="s">
        <v>304</v>
      </c>
      <c r="D197" s="42">
        <v>2.5000000000000001E-3</v>
      </c>
      <c r="E197" s="17">
        <v>1</v>
      </c>
      <c r="F197" s="17">
        <v>0</v>
      </c>
      <c r="G197" s="17">
        <v>58.28</v>
      </c>
      <c r="H197" s="17">
        <v>0</v>
      </c>
      <c r="I197" s="17">
        <v>0.14000000000000001</v>
      </c>
    </row>
    <row r="198" spans="1:9" ht="45">
      <c r="A198" s="18" t="s">
        <v>386</v>
      </c>
      <c r="B198" s="14" t="s">
        <v>387</v>
      </c>
      <c r="C198" s="41" t="s">
        <v>270</v>
      </c>
      <c r="D198" s="42">
        <v>0.01</v>
      </c>
      <c r="E198" s="17">
        <v>1</v>
      </c>
      <c r="F198" s="17">
        <v>0</v>
      </c>
      <c r="G198" s="17">
        <v>148.1</v>
      </c>
      <c r="H198" s="17">
        <v>0</v>
      </c>
      <c r="I198" s="17">
        <v>1.48</v>
      </c>
    </row>
    <row r="199" spans="1:9" ht="45">
      <c r="A199" s="18" t="s">
        <v>388</v>
      </c>
      <c r="B199" s="14" t="s">
        <v>389</v>
      </c>
      <c r="C199" s="41" t="s">
        <v>304</v>
      </c>
      <c r="D199" s="42">
        <v>3.0999999999999999E-3</v>
      </c>
      <c r="E199" s="17">
        <v>1</v>
      </c>
      <c r="F199" s="17">
        <v>0</v>
      </c>
      <c r="G199" s="17">
        <v>44.93</v>
      </c>
      <c r="H199" s="17">
        <v>0</v>
      </c>
      <c r="I199" s="17">
        <v>0.13</v>
      </c>
    </row>
    <row r="200" spans="1:9" ht="45">
      <c r="A200" s="18" t="s">
        <v>390</v>
      </c>
      <c r="B200" s="14" t="s">
        <v>391</v>
      </c>
      <c r="C200" s="41" t="s">
        <v>270</v>
      </c>
      <c r="D200" s="42">
        <v>9.4000000000000004E-3</v>
      </c>
      <c r="E200" s="17">
        <v>1</v>
      </c>
      <c r="F200" s="17">
        <v>0</v>
      </c>
      <c r="G200" s="17">
        <v>114.51</v>
      </c>
      <c r="H200" s="17">
        <v>0</v>
      </c>
      <c r="I200" s="17">
        <v>1.07</v>
      </c>
    </row>
    <row r="201" spans="1:9">
      <c r="A201" s="18" t="s">
        <v>239</v>
      </c>
      <c r="B201" s="18" t="s">
        <v>240</v>
      </c>
      <c r="C201" s="41" t="s">
        <v>203</v>
      </c>
      <c r="D201" s="42">
        <v>0.105</v>
      </c>
      <c r="E201" s="17">
        <v>1</v>
      </c>
      <c r="F201" s="17">
        <v>0</v>
      </c>
      <c r="G201" s="17">
        <v>17.14</v>
      </c>
      <c r="H201" s="17">
        <v>0</v>
      </c>
      <c r="I201" s="17">
        <v>1.79</v>
      </c>
    </row>
    <row r="202" spans="1:9">
      <c r="I202" s="63">
        <f>SUM(I192:I201)</f>
        <v>85.42</v>
      </c>
    </row>
    <row r="204" spans="1:9">
      <c r="A204" s="30" t="s">
        <v>392</v>
      </c>
      <c r="B204" s="31"/>
      <c r="C204" s="31"/>
      <c r="D204" s="31"/>
      <c r="E204" s="31"/>
      <c r="F204" s="31"/>
      <c r="G204" s="31"/>
      <c r="H204" s="31"/>
      <c r="I204" s="32"/>
    </row>
    <row r="205" spans="1:9">
      <c r="A205" s="33" t="s">
        <v>217</v>
      </c>
      <c r="B205" s="34"/>
      <c r="C205" s="34"/>
      <c r="D205" s="34"/>
      <c r="E205" s="34"/>
      <c r="F205" s="34"/>
      <c r="G205" s="34"/>
      <c r="H205" s="34"/>
      <c r="I205" s="35"/>
    </row>
    <row r="206" spans="1:9">
      <c r="A206" s="36" t="s">
        <v>393</v>
      </c>
      <c r="B206" s="37"/>
      <c r="C206" s="37"/>
      <c r="D206" s="37"/>
      <c r="E206" s="38"/>
      <c r="F206" s="38"/>
      <c r="G206" s="38"/>
      <c r="H206" s="38"/>
      <c r="I206" s="39"/>
    </row>
    <row r="207" spans="1:9">
      <c r="A207" s="40" t="s">
        <v>219</v>
      </c>
      <c r="B207" s="8" t="s">
        <v>17</v>
      </c>
      <c r="C207" s="40" t="s">
        <v>220</v>
      </c>
      <c r="D207" s="40" t="s">
        <v>221</v>
      </c>
      <c r="E207" s="40" t="s">
        <v>222</v>
      </c>
      <c r="F207" s="40" t="s">
        <v>223</v>
      </c>
      <c r="G207" s="40" t="s">
        <v>224</v>
      </c>
      <c r="H207" s="40" t="s">
        <v>225</v>
      </c>
      <c r="I207" s="40" t="s">
        <v>226</v>
      </c>
    </row>
    <row r="208" spans="1:9">
      <c r="A208" s="18" t="s">
        <v>394</v>
      </c>
      <c r="B208" s="14" t="s">
        <v>395</v>
      </c>
      <c r="C208" s="41" t="s">
        <v>396</v>
      </c>
      <c r="D208" s="42">
        <v>1.1999999999999999E-3</v>
      </c>
      <c r="E208" s="17">
        <v>1</v>
      </c>
      <c r="F208" s="17">
        <v>0</v>
      </c>
      <c r="G208" s="17">
        <v>4100</v>
      </c>
      <c r="H208" s="17">
        <v>0</v>
      </c>
      <c r="I208" s="17">
        <v>4.92</v>
      </c>
    </row>
    <row r="209" spans="1:9" ht="56.25">
      <c r="A209" s="18" t="s">
        <v>397</v>
      </c>
      <c r="B209" s="14" t="s">
        <v>398</v>
      </c>
      <c r="C209" s="41" t="s">
        <v>304</v>
      </c>
      <c r="D209" s="42">
        <v>1E-3</v>
      </c>
      <c r="E209" s="17">
        <v>1</v>
      </c>
      <c r="F209" s="17">
        <v>0</v>
      </c>
      <c r="G209" s="17">
        <v>44.03</v>
      </c>
      <c r="H209" s="17">
        <v>0</v>
      </c>
      <c r="I209" s="17">
        <v>0.04</v>
      </c>
    </row>
    <row r="210" spans="1:9" ht="56.25">
      <c r="A210" s="18" t="s">
        <v>399</v>
      </c>
      <c r="B210" s="14" t="s">
        <v>400</v>
      </c>
      <c r="C210" s="41" t="s">
        <v>270</v>
      </c>
      <c r="D210" s="42">
        <v>1E-3</v>
      </c>
      <c r="E210" s="17">
        <v>1</v>
      </c>
      <c r="F210" s="17">
        <v>0</v>
      </c>
      <c r="G210" s="17">
        <v>221.96</v>
      </c>
      <c r="H210" s="17">
        <v>0</v>
      </c>
      <c r="I210" s="17">
        <v>0.22</v>
      </c>
    </row>
    <row r="211" spans="1:9">
      <c r="A211" s="18" t="s">
        <v>239</v>
      </c>
      <c r="B211" s="14" t="s">
        <v>240</v>
      </c>
      <c r="C211" s="41" t="s">
        <v>203</v>
      </c>
      <c r="D211" s="42">
        <v>2E-3</v>
      </c>
      <c r="E211" s="17">
        <v>1</v>
      </c>
      <c r="F211" s="17">
        <v>0</v>
      </c>
      <c r="G211" s="17">
        <v>17.14</v>
      </c>
      <c r="H211" s="17">
        <v>0</v>
      </c>
      <c r="I211" s="17">
        <v>0.03</v>
      </c>
    </row>
    <row r="212" spans="1:9" ht="22.5">
      <c r="A212" s="18" t="s">
        <v>401</v>
      </c>
      <c r="B212" s="14" t="s">
        <v>402</v>
      </c>
      <c r="C212" s="41" t="s">
        <v>304</v>
      </c>
      <c r="D212" s="42">
        <v>1.4E-3</v>
      </c>
      <c r="E212" s="17">
        <v>1</v>
      </c>
      <c r="F212" s="17">
        <v>0</v>
      </c>
      <c r="G212" s="17">
        <v>33.75</v>
      </c>
      <c r="H212" s="17">
        <v>0</v>
      </c>
      <c r="I212" s="17">
        <v>0.04</v>
      </c>
    </row>
    <row r="213" spans="1:9" ht="22.5">
      <c r="A213" s="18" t="s">
        <v>403</v>
      </c>
      <c r="B213" s="14" t="s">
        <v>404</v>
      </c>
      <c r="C213" s="41" t="s">
        <v>270</v>
      </c>
      <c r="D213" s="42">
        <v>1.6999999999999999E-3</v>
      </c>
      <c r="E213" s="17">
        <v>1</v>
      </c>
      <c r="F213" s="17">
        <v>0</v>
      </c>
      <c r="G213" s="17">
        <v>136.71</v>
      </c>
      <c r="H213" s="17">
        <v>0</v>
      </c>
      <c r="I213" s="17">
        <v>0.23</v>
      </c>
    </row>
    <row r="214" spans="1:9">
      <c r="A214" s="18" t="s">
        <v>405</v>
      </c>
      <c r="B214" s="18" t="s">
        <v>406</v>
      </c>
      <c r="C214" s="41" t="s">
        <v>270</v>
      </c>
      <c r="D214" s="42">
        <v>1.6999999999999999E-3</v>
      </c>
      <c r="E214" s="17">
        <v>1</v>
      </c>
      <c r="F214" s="17">
        <v>0</v>
      </c>
      <c r="G214" s="17">
        <v>9.11</v>
      </c>
      <c r="H214" s="17">
        <v>0</v>
      </c>
      <c r="I214" s="17">
        <v>0.01</v>
      </c>
    </row>
    <row r="215" spans="1:9">
      <c r="I215" s="63">
        <f>SUM(I208:I214)</f>
        <v>5.49</v>
      </c>
    </row>
    <row r="217" spans="1:9" ht="24" customHeight="1">
      <c r="A217" s="57" t="s">
        <v>407</v>
      </c>
      <c r="B217" s="58"/>
      <c r="C217" s="58"/>
      <c r="D217" s="58"/>
      <c r="E217" s="58"/>
      <c r="F217" s="58"/>
      <c r="G217" s="58"/>
      <c r="H217" s="58"/>
      <c r="I217" s="59"/>
    </row>
    <row r="218" spans="1:9">
      <c r="A218" s="33" t="s">
        <v>217</v>
      </c>
      <c r="B218" s="34"/>
      <c r="C218" s="34"/>
      <c r="D218" s="34"/>
      <c r="E218" s="34"/>
      <c r="F218" s="34"/>
      <c r="G218" s="34"/>
      <c r="H218" s="34"/>
      <c r="I218" s="35"/>
    </row>
    <row r="219" spans="1:9">
      <c r="A219" s="36" t="s">
        <v>408</v>
      </c>
      <c r="B219" s="37"/>
      <c r="C219" s="37"/>
      <c r="D219" s="37"/>
      <c r="E219" s="38"/>
      <c r="F219" s="38"/>
      <c r="G219" s="38"/>
      <c r="H219" s="38"/>
      <c r="I219" s="39"/>
    </row>
    <row r="220" spans="1:9">
      <c r="A220" s="40" t="s">
        <v>219</v>
      </c>
      <c r="B220" s="8" t="s">
        <v>17</v>
      </c>
      <c r="C220" s="40" t="s">
        <v>220</v>
      </c>
      <c r="D220" s="40" t="s">
        <v>221</v>
      </c>
      <c r="E220" s="40" t="s">
        <v>222</v>
      </c>
      <c r="F220" s="40" t="s">
        <v>223</v>
      </c>
      <c r="G220" s="40" t="s">
        <v>224</v>
      </c>
      <c r="H220" s="40" t="s">
        <v>225</v>
      </c>
      <c r="I220" s="40" t="s">
        <v>226</v>
      </c>
    </row>
    <row r="221" spans="1:9" ht="33.75">
      <c r="A221" s="18" t="s">
        <v>409</v>
      </c>
      <c r="B221" s="14" t="s">
        <v>410</v>
      </c>
      <c r="C221" s="41" t="s">
        <v>396</v>
      </c>
      <c r="D221" s="42">
        <v>2.5548000000000002</v>
      </c>
      <c r="E221" s="17">
        <v>1</v>
      </c>
      <c r="F221" s="17">
        <v>0</v>
      </c>
      <c r="G221" s="17">
        <v>451.5</v>
      </c>
      <c r="H221" s="17">
        <v>0</v>
      </c>
      <c r="I221" s="17">
        <v>1153.49</v>
      </c>
    </row>
    <row r="222" spans="1:9" ht="45">
      <c r="A222" s="18" t="s">
        <v>411</v>
      </c>
      <c r="B222" s="14" t="s">
        <v>412</v>
      </c>
      <c r="C222" s="41" t="s">
        <v>304</v>
      </c>
      <c r="D222" s="42">
        <v>0.5</v>
      </c>
      <c r="E222" s="17">
        <v>1</v>
      </c>
      <c r="F222" s="17">
        <v>0</v>
      </c>
      <c r="G222" s="17">
        <v>7.15</v>
      </c>
      <c r="H222" s="17">
        <v>0</v>
      </c>
      <c r="I222" s="17">
        <v>3.57</v>
      </c>
    </row>
    <row r="223" spans="1:9" ht="45">
      <c r="A223" s="18" t="s">
        <v>413</v>
      </c>
      <c r="B223" s="14" t="s">
        <v>414</v>
      </c>
      <c r="C223" s="41" t="s">
        <v>270</v>
      </c>
      <c r="D223" s="42">
        <v>0.5</v>
      </c>
      <c r="E223" s="17">
        <v>1</v>
      </c>
      <c r="F223" s="17">
        <v>0</v>
      </c>
      <c r="G223" s="17">
        <v>15.01</v>
      </c>
      <c r="H223" s="17">
        <v>0</v>
      </c>
      <c r="I223" s="17">
        <v>7.5</v>
      </c>
    </row>
    <row r="224" spans="1:9">
      <c r="A224" s="18" t="s">
        <v>239</v>
      </c>
      <c r="B224" s="18" t="s">
        <v>240</v>
      </c>
      <c r="C224" s="41" t="s">
        <v>203</v>
      </c>
      <c r="D224" s="42">
        <v>3.5555555000000001</v>
      </c>
      <c r="E224" s="17">
        <v>1</v>
      </c>
      <c r="F224" s="17">
        <v>0</v>
      </c>
      <c r="G224" s="17">
        <v>17.14</v>
      </c>
      <c r="H224" s="17">
        <v>0</v>
      </c>
      <c r="I224" s="17">
        <v>60.94</v>
      </c>
    </row>
    <row r="225" spans="1:9">
      <c r="I225" s="63">
        <f>SUM(I221:I224)</f>
        <v>1225.5</v>
      </c>
    </row>
    <row r="227" spans="1:9">
      <c r="A227" s="30" t="s">
        <v>415</v>
      </c>
      <c r="B227" s="31"/>
      <c r="C227" s="31"/>
      <c r="D227" s="31"/>
      <c r="E227" s="31"/>
      <c r="F227" s="31"/>
      <c r="G227" s="31"/>
      <c r="H227" s="31"/>
      <c r="I227" s="32"/>
    </row>
    <row r="228" spans="1:9">
      <c r="A228" s="33" t="s">
        <v>217</v>
      </c>
      <c r="B228" s="34"/>
      <c r="C228" s="34"/>
      <c r="D228" s="34"/>
      <c r="E228" s="34"/>
      <c r="F228" s="34"/>
      <c r="G228" s="34"/>
      <c r="H228" s="34"/>
      <c r="I228" s="35"/>
    </row>
    <row r="229" spans="1:9">
      <c r="A229" s="36" t="s">
        <v>416</v>
      </c>
      <c r="B229" s="37"/>
      <c r="C229" s="37"/>
      <c r="D229" s="37"/>
      <c r="E229" s="38"/>
      <c r="F229" s="38"/>
      <c r="G229" s="38"/>
      <c r="H229" s="38"/>
      <c r="I229" s="39"/>
    </row>
    <row r="230" spans="1:9">
      <c r="A230" s="40" t="s">
        <v>219</v>
      </c>
      <c r="B230" s="8" t="s">
        <v>17</v>
      </c>
      <c r="C230" s="40" t="s">
        <v>220</v>
      </c>
      <c r="D230" s="40" t="s">
        <v>221</v>
      </c>
      <c r="E230" s="40" t="s">
        <v>222</v>
      </c>
      <c r="F230" s="40" t="s">
        <v>223</v>
      </c>
      <c r="G230" s="40" t="s">
        <v>224</v>
      </c>
      <c r="H230" s="40" t="s">
        <v>225</v>
      </c>
      <c r="I230" s="40" t="s">
        <v>226</v>
      </c>
    </row>
    <row r="231" spans="1:9" ht="33.75">
      <c r="A231" s="18" t="s">
        <v>372</v>
      </c>
      <c r="B231" s="14" t="s">
        <v>373</v>
      </c>
      <c r="C231" s="41" t="s">
        <v>304</v>
      </c>
      <c r="D231" s="42">
        <v>1.3571400000000001E-2</v>
      </c>
      <c r="E231" s="17">
        <v>1</v>
      </c>
      <c r="F231" s="17">
        <v>0</v>
      </c>
      <c r="G231" s="17">
        <v>67.16</v>
      </c>
      <c r="H231" s="17">
        <v>0</v>
      </c>
      <c r="I231" s="17">
        <v>0.91</v>
      </c>
    </row>
    <row r="232" spans="1:9" ht="33.75">
      <c r="A232" s="18" t="s">
        <v>374</v>
      </c>
      <c r="B232" s="14" t="s">
        <v>375</v>
      </c>
      <c r="C232" s="41" t="s">
        <v>270</v>
      </c>
      <c r="D232" s="42">
        <v>1.0238000000000001E-2</v>
      </c>
      <c r="E232" s="17">
        <v>1</v>
      </c>
      <c r="F232" s="17">
        <v>0</v>
      </c>
      <c r="G232" s="17">
        <v>186.24</v>
      </c>
      <c r="H232" s="17">
        <v>0</v>
      </c>
      <c r="I232" s="17">
        <v>1.9</v>
      </c>
    </row>
    <row r="233" spans="1:9" ht="33.75">
      <c r="A233" s="18" t="s">
        <v>368</v>
      </c>
      <c r="B233" s="14" t="s">
        <v>369</v>
      </c>
      <c r="C233" s="41" t="s">
        <v>304</v>
      </c>
      <c r="D233" s="42">
        <v>2.6189999999999998E-3</v>
      </c>
      <c r="E233" s="17">
        <v>1</v>
      </c>
      <c r="F233" s="17">
        <v>0</v>
      </c>
      <c r="G233" s="17">
        <v>52.09</v>
      </c>
      <c r="H233" s="17">
        <v>0</v>
      </c>
      <c r="I233" s="17">
        <v>0.13</v>
      </c>
    </row>
    <row r="234" spans="1:9" ht="33.75">
      <c r="A234" s="18" t="s">
        <v>370</v>
      </c>
      <c r="B234" s="14" t="s">
        <v>371</v>
      </c>
      <c r="C234" s="41" t="s">
        <v>270</v>
      </c>
      <c r="D234" s="42">
        <v>4.7619000000000003E-3</v>
      </c>
      <c r="E234" s="17">
        <v>1</v>
      </c>
      <c r="F234" s="17">
        <v>0</v>
      </c>
      <c r="G234" s="17">
        <v>146.65</v>
      </c>
      <c r="H234" s="17">
        <v>0</v>
      </c>
      <c r="I234" s="17">
        <v>0.69</v>
      </c>
    </row>
    <row r="235" spans="1:9">
      <c r="A235" s="18" t="s">
        <v>239</v>
      </c>
      <c r="B235" s="18" t="s">
        <v>240</v>
      </c>
      <c r="C235" s="41" t="s">
        <v>203</v>
      </c>
      <c r="D235" s="42">
        <v>4.7619000000000002E-2</v>
      </c>
      <c r="E235" s="17">
        <v>1</v>
      </c>
      <c r="F235" s="17">
        <v>0</v>
      </c>
      <c r="G235" s="17">
        <v>17.14</v>
      </c>
      <c r="H235" s="17">
        <v>0</v>
      </c>
      <c r="I235" s="17">
        <v>0.81</v>
      </c>
    </row>
    <row r="236" spans="1:9">
      <c r="I236" s="63">
        <f>SUM(I231:I235)</f>
        <v>4.4399999999999995</v>
      </c>
    </row>
    <row r="238" spans="1:9" ht="23.25" customHeight="1">
      <c r="A238" s="30" t="s">
        <v>417</v>
      </c>
      <c r="B238" s="60"/>
      <c r="C238" s="60"/>
      <c r="D238" s="60"/>
      <c r="E238" s="60"/>
      <c r="F238" s="60"/>
      <c r="G238" s="60"/>
      <c r="H238" s="60"/>
      <c r="I238" s="61"/>
    </row>
    <row r="239" spans="1:9">
      <c r="A239" s="33" t="s">
        <v>217</v>
      </c>
      <c r="B239" s="34"/>
      <c r="C239" s="34"/>
      <c r="D239" s="34"/>
      <c r="E239" s="34"/>
      <c r="F239" s="34"/>
      <c r="G239" s="34"/>
      <c r="H239" s="34"/>
      <c r="I239" s="35"/>
    </row>
    <row r="240" spans="1:9">
      <c r="A240" s="36" t="s">
        <v>418</v>
      </c>
      <c r="B240" s="37"/>
      <c r="C240" s="37"/>
      <c r="D240" s="37"/>
      <c r="E240" s="38"/>
      <c r="F240" s="38"/>
      <c r="G240" s="38"/>
      <c r="H240" s="38"/>
      <c r="I240" s="39"/>
    </row>
    <row r="241" spans="1:9">
      <c r="A241" s="40" t="s">
        <v>219</v>
      </c>
      <c r="B241" s="8" t="s">
        <v>17</v>
      </c>
      <c r="C241" s="40" t="s">
        <v>220</v>
      </c>
      <c r="D241" s="40" t="s">
        <v>221</v>
      </c>
      <c r="E241" s="40" t="s">
        <v>222</v>
      </c>
      <c r="F241" s="40" t="s">
        <v>223</v>
      </c>
      <c r="G241" s="40" t="s">
        <v>224</v>
      </c>
      <c r="H241" s="40" t="s">
        <v>225</v>
      </c>
      <c r="I241" s="40" t="s">
        <v>226</v>
      </c>
    </row>
    <row r="242" spans="1:9" ht="45">
      <c r="A242" s="18" t="s">
        <v>419</v>
      </c>
      <c r="B242" s="14" t="s">
        <v>420</v>
      </c>
      <c r="C242" s="41" t="s">
        <v>55</v>
      </c>
      <c r="D242" s="42">
        <v>1.3</v>
      </c>
      <c r="E242" s="17">
        <v>1</v>
      </c>
      <c r="F242" s="17">
        <v>0</v>
      </c>
      <c r="G242" s="17">
        <v>6.34</v>
      </c>
      <c r="H242" s="17">
        <v>0</v>
      </c>
      <c r="I242" s="17">
        <v>8.24</v>
      </c>
    </row>
    <row r="243" spans="1:9">
      <c r="A243" s="18" t="s">
        <v>421</v>
      </c>
      <c r="B243" s="18" t="s">
        <v>422</v>
      </c>
      <c r="C243" s="41" t="s">
        <v>63</v>
      </c>
      <c r="D243" s="42">
        <v>13</v>
      </c>
      <c r="E243" s="17">
        <v>1</v>
      </c>
      <c r="F243" s="17">
        <v>0</v>
      </c>
      <c r="G243" s="17">
        <v>0.83</v>
      </c>
      <c r="H243" s="17">
        <v>0</v>
      </c>
      <c r="I243" s="17">
        <v>10.79</v>
      </c>
    </row>
    <row r="244" spans="1:9">
      <c r="I244" s="63">
        <f>SUM(I242:I243)</f>
        <v>19.03</v>
      </c>
    </row>
    <row r="246" spans="1:9">
      <c r="A246" s="30" t="s">
        <v>425</v>
      </c>
      <c r="B246" s="31"/>
      <c r="C246" s="31"/>
      <c r="D246" s="31"/>
      <c r="E246" s="31"/>
      <c r="F246" s="31"/>
      <c r="G246" s="31"/>
      <c r="H246" s="31"/>
      <c r="I246" s="32"/>
    </row>
    <row r="247" spans="1:9">
      <c r="A247" s="33" t="s">
        <v>217</v>
      </c>
      <c r="B247" s="34"/>
      <c r="C247" s="34"/>
      <c r="D247" s="34"/>
      <c r="E247" s="34"/>
      <c r="F247" s="34"/>
      <c r="G247" s="34"/>
      <c r="H247" s="34"/>
      <c r="I247" s="35"/>
    </row>
    <row r="248" spans="1:9">
      <c r="A248" s="36" t="s">
        <v>426</v>
      </c>
      <c r="B248" s="37"/>
      <c r="C248" s="37"/>
      <c r="D248" s="37"/>
      <c r="E248" s="38"/>
      <c r="F248" s="38"/>
      <c r="G248" s="38"/>
      <c r="H248" s="38"/>
      <c r="I248" s="39"/>
    </row>
    <row r="249" spans="1:9">
      <c r="A249" s="40" t="s">
        <v>219</v>
      </c>
      <c r="B249" s="8" t="s">
        <v>17</v>
      </c>
      <c r="C249" s="40" t="s">
        <v>220</v>
      </c>
      <c r="D249" s="40" t="s">
        <v>221</v>
      </c>
      <c r="E249" s="40" t="s">
        <v>222</v>
      </c>
      <c r="F249" s="40" t="s">
        <v>223</v>
      </c>
      <c r="G249" s="40" t="s">
        <v>224</v>
      </c>
      <c r="H249" s="40" t="s">
        <v>225</v>
      </c>
      <c r="I249" s="40" t="s">
        <v>226</v>
      </c>
    </row>
    <row r="250" spans="1:9" ht="33.75">
      <c r="A250" s="18" t="s">
        <v>423</v>
      </c>
      <c r="B250" s="14" t="s">
        <v>424</v>
      </c>
      <c r="C250" s="41" t="s">
        <v>55</v>
      </c>
      <c r="D250" s="42">
        <v>3.3000000000000002E-2</v>
      </c>
      <c r="E250" s="17">
        <v>1</v>
      </c>
      <c r="F250" s="17">
        <v>0</v>
      </c>
      <c r="G250" s="17">
        <v>353.21</v>
      </c>
      <c r="H250" s="17">
        <v>0</v>
      </c>
      <c r="I250" s="17">
        <v>11.65</v>
      </c>
    </row>
    <row r="251" spans="1:9">
      <c r="A251" s="18" t="s">
        <v>319</v>
      </c>
      <c r="B251" s="14" t="s">
        <v>320</v>
      </c>
      <c r="C251" s="41" t="s">
        <v>55</v>
      </c>
      <c r="D251" s="42">
        <v>3.3000000000000002E-2</v>
      </c>
      <c r="E251" s="17">
        <v>1</v>
      </c>
      <c r="F251" s="17">
        <v>0</v>
      </c>
      <c r="G251" s="17">
        <v>34.28</v>
      </c>
      <c r="H251" s="17">
        <v>0</v>
      </c>
      <c r="I251" s="17">
        <v>1.1299999999999999</v>
      </c>
    </row>
    <row r="252" spans="1:9" ht="22.5">
      <c r="A252" s="18" t="s">
        <v>321</v>
      </c>
      <c r="B252" s="14" t="s">
        <v>118</v>
      </c>
      <c r="C252" s="41" t="s">
        <v>55</v>
      </c>
      <c r="D252" s="42">
        <v>3.3000000000000002E-2</v>
      </c>
      <c r="E252" s="17">
        <v>1</v>
      </c>
      <c r="F252" s="17">
        <v>0</v>
      </c>
      <c r="G252" s="17">
        <v>174.82</v>
      </c>
      <c r="H252" s="17">
        <v>0</v>
      </c>
      <c r="I252" s="17">
        <v>5.76</v>
      </c>
    </row>
    <row r="253" spans="1:9">
      <c r="A253" s="18" t="s">
        <v>324</v>
      </c>
      <c r="B253" s="18" t="s">
        <v>325</v>
      </c>
      <c r="C253" s="41" t="s">
        <v>47</v>
      </c>
      <c r="D253" s="42">
        <v>1</v>
      </c>
      <c r="E253" s="17">
        <v>1</v>
      </c>
      <c r="F253" s="17">
        <v>0</v>
      </c>
      <c r="G253" s="17">
        <v>4.05</v>
      </c>
      <c r="H253" s="17">
        <v>0</v>
      </c>
      <c r="I253" s="17">
        <v>4.05</v>
      </c>
    </row>
    <row r="254" spans="1:9">
      <c r="I254" s="63">
        <f>SUM(I250:I253)</f>
        <v>22.59</v>
      </c>
    </row>
  </sheetData>
  <mergeCells count="9">
    <mergeCell ref="A217:I217"/>
    <mergeCell ref="A129:I129"/>
    <mergeCell ref="A97:I97"/>
    <mergeCell ref="A113:I113"/>
    <mergeCell ref="A2:M2"/>
    <mergeCell ref="A3:M3"/>
    <mergeCell ref="A4:M4"/>
    <mergeCell ref="A5:M5"/>
    <mergeCell ref="B7:M7"/>
  </mergeCells>
  <printOptions horizontalCentered="1"/>
  <pageMargins left="0.70866141732283472" right="0.51181102362204722" top="0.94488188976377963" bottom="0.74803149606299213" header="0.31496062992125984" footer="0.31496062992125984"/>
  <pageSetup paperSize="9" scale="65" fitToWidth="0" fitToHeight="0" orientation="portrait" r:id="rId1"/>
  <headerFooter scaleWithDoc="0">
    <oddFooter>&amp;R&amp;P/&amp;N</oddFooter>
  </headerFooter>
  <rowBreaks count="3" manualBreakCount="3">
    <brk id="61" max="9" man="1"/>
    <brk id="112" max="16383" man="1"/>
    <brk id="2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"/>
  <sheetViews>
    <sheetView view="pageBreakPreview" zoomScale="60" zoomScaleNormal="100" workbookViewId="0">
      <selection activeCell="R15" sqref="R15"/>
    </sheetView>
  </sheetViews>
  <sheetFormatPr defaultRowHeight="12.75"/>
  <cols>
    <col min="1" max="1" width="10" customWidth="1"/>
    <col min="2" max="2" width="40" customWidth="1"/>
    <col min="3" max="3" width="8" customWidth="1"/>
    <col min="4" max="8" width="12" customWidth="1"/>
    <col min="9" max="9" width="11.85546875" customWidth="1"/>
    <col min="10" max="14" width="9.140625" hidden="1" customWidth="1"/>
  </cols>
  <sheetData>
    <row r="2" spans="1:13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>
      <c r="A5" s="43" t="s">
        <v>436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30" t="s">
        <v>427</v>
      </c>
      <c r="B7" s="31"/>
      <c r="C7" s="31"/>
      <c r="D7" s="31"/>
      <c r="E7" s="31"/>
      <c r="F7" s="31"/>
      <c r="G7" s="31"/>
      <c r="H7" s="31"/>
      <c r="I7" s="32"/>
    </row>
    <row r="8" spans="1:13">
      <c r="A8" s="33" t="s">
        <v>217</v>
      </c>
      <c r="B8" s="34"/>
      <c r="C8" s="34"/>
      <c r="D8" s="34"/>
      <c r="E8" s="34"/>
      <c r="F8" s="34"/>
      <c r="G8" s="34"/>
      <c r="H8" s="34"/>
      <c r="I8" s="35"/>
    </row>
    <row r="9" spans="1:13">
      <c r="A9" s="36" t="s">
        <v>428</v>
      </c>
      <c r="B9" s="37"/>
      <c r="C9" s="37"/>
      <c r="D9" s="37"/>
      <c r="E9" s="38"/>
      <c r="F9" s="38"/>
      <c r="G9" s="38"/>
      <c r="H9" s="38"/>
      <c r="I9" s="39"/>
    </row>
    <row r="10" spans="1:13">
      <c r="A10" s="40" t="s">
        <v>219</v>
      </c>
      <c r="B10" s="8" t="s">
        <v>17</v>
      </c>
      <c r="C10" s="40" t="s">
        <v>220</v>
      </c>
      <c r="D10" s="40" t="s">
        <v>221</v>
      </c>
      <c r="E10" s="40" t="s">
        <v>222</v>
      </c>
      <c r="F10" s="40" t="s">
        <v>223</v>
      </c>
      <c r="G10" s="40" t="s">
        <v>224</v>
      </c>
      <c r="H10" s="40" t="s">
        <v>225</v>
      </c>
      <c r="I10" s="40" t="s">
        <v>226</v>
      </c>
    </row>
    <row r="11" spans="1:13">
      <c r="A11" s="18" t="s">
        <v>239</v>
      </c>
      <c r="B11" s="18" t="s">
        <v>240</v>
      </c>
      <c r="C11" s="41" t="s">
        <v>203</v>
      </c>
      <c r="D11" s="42">
        <v>2</v>
      </c>
      <c r="E11" s="17">
        <v>1</v>
      </c>
      <c r="F11" s="17">
        <v>0</v>
      </c>
      <c r="G11" s="17">
        <v>17.14</v>
      </c>
      <c r="H11" s="17">
        <v>0</v>
      </c>
      <c r="I11" s="17">
        <v>34.28</v>
      </c>
    </row>
    <row r="12" spans="1:13">
      <c r="I12" s="62">
        <f>SUM(I11)</f>
        <v>34.28</v>
      </c>
    </row>
    <row r="14" spans="1:13">
      <c r="A14" s="30" t="s">
        <v>429</v>
      </c>
      <c r="B14" s="31"/>
      <c r="C14" s="31"/>
      <c r="D14" s="31"/>
      <c r="E14" s="31"/>
      <c r="F14" s="31"/>
      <c r="G14" s="31"/>
      <c r="H14" s="31"/>
      <c r="I14" s="32"/>
    </row>
    <row r="15" spans="1:13">
      <c r="A15" s="33" t="s">
        <v>217</v>
      </c>
      <c r="B15" s="34"/>
      <c r="C15" s="34"/>
      <c r="D15" s="34"/>
      <c r="E15" s="34"/>
      <c r="F15" s="34"/>
      <c r="G15" s="34"/>
      <c r="H15" s="34"/>
      <c r="I15" s="35"/>
    </row>
    <row r="16" spans="1:13">
      <c r="A16" s="36" t="s">
        <v>430</v>
      </c>
      <c r="B16" s="37"/>
      <c r="C16" s="37"/>
      <c r="D16" s="37"/>
      <c r="E16" s="38"/>
      <c r="F16" s="38"/>
      <c r="G16" s="38"/>
      <c r="H16" s="38"/>
      <c r="I16" s="39"/>
    </row>
    <row r="17" spans="1:9">
      <c r="A17" s="40" t="s">
        <v>219</v>
      </c>
      <c r="B17" s="8" t="s">
        <v>17</v>
      </c>
      <c r="C17" s="40" t="s">
        <v>220</v>
      </c>
      <c r="D17" s="40" t="s">
        <v>221</v>
      </c>
      <c r="E17" s="40" t="s">
        <v>222</v>
      </c>
      <c r="F17" s="40" t="s">
        <v>223</v>
      </c>
      <c r="G17" s="40" t="s">
        <v>224</v>
      </c>
      <c r="H17" s="40" t="s">
        <v>225</v>
      </c>
      <c r="I17" s="40" t="s">
        <v>226</v>
      </c>
    </row>
    <row r="18" spans="1:9" ht="22.5">
      <c r="A18" s="18" t="s">
        <v>298</v>
      </c>
      <c r="B18" s="14" t="s">
        <v>299</v>
      </c>
      <c r="C18" s="41" t="s">
        <v>44</v>
      </c>
      <c r="D18" s="42">
        <v>2E-3</v>
      </c>
      <c r="E18" s="17">
        <v>1</v>
      </c>
      <c r="F18" s="17">
        <v>0</v>
      </c>
      <c r="G18" s="17">
        <v>429.47</v>
      </c>
      <c r="H18" s="17">
        <v>0</v>
      </c>
      <c r="I18" s="17">
        <v>0.85</v>
      </c>
    </row>
    <row r="19" spans="1:9" ht="45">
      <c r="A19" s="18" t="s">
        <v>300</v>
      </c>
      <c r="B19" s="14" t="s">
        <v>301</v>
      </c>
      <c r="C19" s="41" t="s">
        <v>270</v>
      </c>
      <c r="D19" s="42">
        <v>8.3000000000000004E-2</v>
      </c>
      <c r="E19" s="17">
        <v>1</v>
      </c>
      <c r="F19" s="17">
        <v>0</v>
      </c>
      <c r="G19" s="17">
        <v>21.47</v>
      </c>
      <c r="H19" s="17">
        <v>0</v>
      </c>
      <c r="I19" s="17">
        <v>1.78</v>
      </c>
    </row>
    <row r="20" spans="1:9">
      <c r="A20" s="18" t="s">
        <v>239</v>
      </c>
      <c r="B20" s="18" t="s">
        <v>240</v>
      </c>
      <c r="C20" s="41" t="s">
        <v>203</v>
      </c>
      <c r="D20" s="42">
        <v>8.3000000000000004E-2</v>
      </c>
      <c r="E20" s="17">
        <v>1</v>
      </c>
      <c r="F20" s="17">
        <v>0</v>
      </c>
      <c r="G20" s="17">
        <v>17.14</v>
      </c>
      <c r="H20" s="17">
        <v>0</v>
      </c>
      <c r="I20" s="17">
        <v>1.42</v>
      </c>
    </row>
    <row r="21" spans="1:9">
      <c r="I21" s="62">
        <f>SUM(I18:I20)</f>
        <v>4.05</v>
      </c>
    </row>
    <row r="23" spans="1:9">
      <c r="A23" s="30" t="s">
        <v>431</v>
      </c>
      <c r="B23" s="31"/>
      <c r="C23" s="31"/>
      <c r="D23" s="31"/>
      <c r="E23" s="31"/>
      <c r="F23" s="31"/>
      <c r="G23" s="31"/>
      <c r="H23" s="31"/>
      <c r="I23" s="32"/>
    </row>
    <row r="24" spans="1:9">
      <c r="A24" s="33" t="s">
        <v>217</v>
      </c>
      <c r="B24" s="34"/>
      <c r="C24" s="34"/>
      <c r="D24" s="34"/>
      <c r="E24" s="34"/>
      <c r="F24" s="34"/>
      <c r="G24" s="34"/>
      <c r="H24" s="34"/>
      <c r="I24" s="35"/>
    </row>
    <row r="25" spans="1:9">
      <c r="A25" s="36" t="s">
        <v>432</v>
      </c>
      <c r="B25" s="37"/>
      <c r="C25" s="37"/>
      <c r="D25" s="37"/>
      <c r="E25" s="38"/>
      <c r="F25" s="38"/>
      <c r="G25" s="38"/>
      <c r="H25" s="38"/>
      <c r="I25" s="39"/>
    </row>
    <row r="26" spans="1:9">
      <c r="A26" s="40" t="s">
        <v>219</v>
      </c>
      <c r="B26" s="8" t="s">
        <v>17</v>
      </c>
      <c r="C26" s="40" t="s">
        <v>220</v>
      </c>
      <c r="D26" s="40" t="s">
        <v>221</v>
      </c>
      <c r="E26" s="40" t="s">
        <v>222</v>
      </c>
      <c r="F26" s="40" t="s">
        <v>223</v>
      </c>
      <c r="G26" s="40" t="s">
        <v>224</v>
      </c>
      <c r="H26" s="40" t="s">
        <v>225</v>
      </c>
      <c r="I26" s="40" t="s">
        <v>226</v>
      </c>
    </row>
    <row r="27" spans="1:9" ht="33.75">
      <c r="A27" s="18" t="s">
        <v>307</v>
      </c>
      <c r="B27" s="14" t="s">
        <v>308</v>
      </c>
      <c r="C27" s="41" t="s">
        <v>270</v>
      </c>
      <c r="D27" s="42">
        <v>4.8000000000000001E-2</v>
      </c>
      <c r="E27" s="17">
        <v>1</v>
      </c>
      <c r="F27" s="17">
        <v>0</v>
      </c>
      <c r="G27" s="17">
        <v>29.22</v>
      </c>
      <c r="H27" s="17">
        <v>0</v>
      </c>
      <c r="I27" s="17">
        <v>1.4</v>
      </c>
    </row>
    <row r="28" spans="1:9">
      <c r="A28" s="18" t="s">
        <v>239</v>
      </c>
      <c r="B28" s="18" t="s">
        <v>240</v>
      </c>
      <c r="C28" s="41" t="s">
        <v>203</v>
      </c>
      <c r="D28" s="42">
        <v>0.25</v>
      </c>
      <c r="E28" s="17">
        <v>1</v>
      </c>
      <c r="F28" s="17">
        <v>0</v>
      </c>
      <c r="G28" s="17">
        <v>17.14</v>
      </c>
      <c r="H28" s="17">
        <v>0</v>
      </c>
      <c r="I28" s="17">
        <v>4.28</v>
      </c>
    </row>
    <row r="29" spans="1:9">
      <c r="I29" s="62">
        <f>SUM(I27:I28)</f>
        <v>5.68</v>
      </c>
    </row>
    <row r="31" spans="1:9">
      <c r="A31" s="30" t="s">
        <v>348</v>
      </c>
      <c r="B31" s="31"/>
      <c r="C31" s="31"/>
      <c r="D31" s="31"/>
      <c r="E31" s="31"/>
      <c r="F31" s="31"/>
      <c r="G31" s="31"/>
      <c r="H31" s="31"/>
      <c r="I31" s="32"/>
    </row>
    <row r="32" spans="1:9">
      <c r="A32" s="33" t="s">
        <v>217</v>
      </c>
      <c r="B32" s="34"/>
      <c r="C32" s="34"/>
      <c r="D32" s="34"/>
      <c r="E32" s="34"/>
      <c r="F32" s="34"/>
      <c r="G32" s="34"/>
      <c r="H32" s="34"/>
      <c r="I32" s="35"/>
    </row>
    <row r="33" spans="1:9">
      <c r="A33" s="36" t="s">
        <v>433</v>
      </c>
      <c r="B33" s="37"/>
      <c r="C33" s="37"/>
      <c r="D33" s="37"/>
      <c r="E33" s="38"/>
      <c r="F33" s="38"/>
      <c r="G33" s="38"/>
      <c r="H33" s="38"/>
      <c r="I33" s="39"/>
    </row>
    <row r="34" spans="1:9">
      <c r="A34" s="40" t="s">
        <v>219</v>
      </c>
      <c r="B34" s="8" t="s">
        <v>17</v>
      </c>
      <c r="C34" s="40" t="s">
        <v>220</v>
      </c>
      <c r="D34" s="40" t="s">
        <v>221</v>
      </c>
      <c r="E34" s="40" t="s">
        <v>222</v>
      </c>
      <c r="F34" s="40" t="s">
        <v>223</v>
      </c>
      <c r="G34" s="40" t="s">
        <v>224</v>
      </c>
      <c r="H34" s="40" t="s">
        <v>225</v>
      </c>
      <c r="I34" s="40" t="s">
        <v>226</v>
      </c>
    </row>
    <row r="35" spans="1:9">
      <c r="A35" s="18" t="s">
        <v>350</v>
      </c>
      <c r="B35" s="14" t="s">
        <v>351</v>
      </c>
      <c r="C35" s="41" t="s">
        <v>123</v>
      </c>
      <c r="D35" s="42">
        <v>1.03E-2</v>
      </c>
      <c r="E35" s="17">
        <v>1</v>
      </c>
      <c r="F35" s="17">
        <v>0</v>
      </c>
      <c r="G35" s="17">
        <v>32.69</v>
      </c>
      <c r="H35" s="17">
        <v>0</v>
      </c>
      <c r="I35" s="17">
        <v>0.33</v>
      </c>
    </row>
    <row r="36" spans="1:9" ht="33.75">
      <c r="A36" s="18" t="s">
        <v>352</v>
      </c>
      <c r="B36" s="14" t="s">
        <v>353</v>
      </c>
      <c r="C36" s="41" t="s">
        <v>36</v>
      </c>
      <c r="D36" s="42">
        <v>1.03</v>
      </c>
      <c r="E36" s="17">
        <v>1</v>
      </c>
      <c r="F36" s="17">
        <v>0</v>
      </c>
      <c r="G36" s="17">
        <v>28.74</v>
      </c>
      <c r="H36" s="17">
        <v>0</v>
      </c>
      <c r="I36" s="17">
        <v>29.6</v>
      </c>
    </row>
    <row r="37" spans="1:9">
      <c r="A37" s="18" t="s">
        <v>346</v>
      </c>
      <c r="B37" s="14" t="s">
        <v>347</v>
      </c>
      <c r="C37" s="41" t="s">
        <v>203</v>
      </c>
      <c r="D37" s="42">
        <v>0.02</v>
      </c>
      <c r="E37" s="17">
        <v>1</v>
      </c>
      <c r="F37" s="17">
        <v>0</v>
      </c>
      <c r="G37" s="17">
        <v>21.18</v>
      </c>
      <c r="H37" s="17">
        <v>0</v>
      </c>
      <c r="I37" s="17">
        <v>0.42</v>
      </c>
    </row>
    <row r="38" spans="1:9">
      <c r="A38" s="18" t="s">
        <v>239</v>
      </c>
      <c r="B38" s="18" t="s">
        <v>240</v>
      </c>
      <c r="C38" s="41" t="s">
        <v>203</v>
      </c>
      <c r="D38" s="42">
        <v>0.04</v>
      </c>
      <c r="E38" s="17">
        <v>1</v>
      </c>
      <c r="F38" s="17">
        <v>0</v>
      </c>
      <c r="G38" s="17">
        <v>17.14</v>
      </c>
      <c r="H38" s="17">
        <v>0</v>
      </c>
      <c r="I38" s="17">
        <v>0.68</v>
      </c>
    </row>
    <row r="39" spans="1:9">
      <c r="I39" s="62">
        <f>SUM(I35:I38)</f>
        <v>31.03</v>
      </c>
    </row>
    <row r="41" spans="1:9">
      <c r="A41" s="30" t="s">
        <v>354</v>
      </c>
      <c r="B41" s="31"/>
      <c r="C41" s="31"/>
      <c r="D41" s="31"/>
      <c r="E41" s="31"/>
      <c r="F41" s="31"/>
      <c r="G41" s="31"/>
      <c r="H41" s="31"/>
      <c r="I41" s="32"/>
    </row>
    <row r="42" spans="1:9">
      <c r="A42" s="33" t="s">
        <v>217</v>
      </c>
      <c r="B42" s="34"/>
      <c r="C42" s="34"/>
      <c r="D42" s="34"/>
      <c r="E42" s="34"/>
      <c r="F42" s="34"/>
      <c r="G42" s="34"/>
      <c r="H42" s="34"/>
      <c r="I42" s="35"/>
    </row>
    <row r="43" spans="1:9">
      <c r="A43" s="36" t="s">
        <v>434</v>
      </c>
      <c r="B43" s="37"/>
      <c r="C43" s="37"/>
      <c r="D43" s="37"/>
      <c r="E43" s="38"/>
      <c r="F43" s="38"/>
      <c r="G43" s="38"/>
      <c r="H43" s="38"/>
      <c r="I43" s="39"/>
    </row>
    <row r="44" spans="1:9">
      <c r="A44" s="40" t="s">
        <v>219</v>
      </c>
      <c r="B44" s="8" t="s">
        <v>17</v>
      </c>
      <c r="C44" s="40" t="s">
        <v>220</v>
      </c>
      <c r="D44" s="40" t="s">
        <v>221</v>
      </c>
      <c r="E44" s="40" t="s">
        <v>222</v>
      </c>
      <c r="F44" s="40" t="s">
        <v>223</v>
      </c>
      <c r="G44" s="40" t="s">
        <v>224</v>
      </c>
      <c r="H44" s="40" t="s">
        <v>225</v>
      </c>
      <c r="I44" s="40" t="s">
        <v>226</v>
      </c>
    </row>
    <row r="45" spans="1:9" ht="22.5">
      <c r="A45" s="18" t="s">
        <v>356</v>
      </c>
      <c r="B45" s="14" t="s">
        <v>357</v>
      </c>
      <c r="C45" s="41" t="s">
        <v>123</v>
      </c>
      <c r="D45" s="42">
        <v>8.4999999999999995E-4</v>
      </c>
      <c r="E45" s="17">
        <v>1</v>
      </c>
      <c r="F45" s="17">
        <v>0</v>
      </c>
      <c r="G45" s="17">
        <v>45</v>
      </c>
      <c r="H45" s="17">
        <v>0</v>
      </c>
      <c r="I45" s="17">
        <v>0.03</v>
      </c>
    </row>
    <row r="46" spans="1:9" ht="22.5">
      <c r="A46" s="18" t="s">
        <v>358</v>
      </c>
      <c r="B46" s="14" t="s">
        <v>359</v>
      </c>
      <c r="C46" s="41" t="s">
        <v>123</v>
      </c>
      <c r="D46" s="42">
        <v>3.5000000000000003E-2</v>
      </c>
      <c r="E46" s="17">
        <v>1</v>
      </c>
      <c r="F46" s="17">
        <v>0</v>
      </c>
      <c r="G46" s="17">
        <v>21.59</v>
      </c>
      <c r="H46" s="17">
        <v>0</v>
      </c>
      <c r="I46" s="17">
        <v>0.75</v>
      </c>
    </row>
    <row r="47" spans="1:9" ht="22.5">
      <c r="A47" s="18" t="s">
        <v>360</v>
      </c>
      <c r="B47" s="14" t="s">
        <v>361</v>
      </c>
      <c r="C47" s="41" t="s">
        <v>55</v>
      </c>
      <c r="D47" s="42">
        <v>7.4999999999999997E-3</v>
      </c>
      <c r="E47" s="17">
        <v>1</v>
      </c>
      <c r="F47" s="17">
        <v>0</v>
      </c>
      <c r="G47" s="17">
        <v>9.86</v>
      </c>
      <c r="H47" s="17">
        <v>0</v>
      </c>
      <c r="I47" s="17">
        <v>7.0000000000000007E-2</v>
      </c>
    </row>
    <row r="48" spans="1:9">
      <c r="A48" s="18" t="s">
        <v>362</v>
      </c>
      <c r="B48" s="14" t="s">
        <v>363</v>
      </c>
      <c r="C48" s="41" t="s">
        <v>123</v>
      </c>
      <c r="D48" s="42">
        <v>1.05</v>
      </c>
      <c r="E48" s="17">
        <v>1</v>
      </c>
      <c r="F48" s="17">
        <v>0</v>
      </c>
      <c r="G48" s="17">
        <v>10.3</v>
      </c>
      <c r="H48" s="17">
        <v>0</v>
      </c>
      <c r="I48" s="17">
        <v>10.81</v>
      </c>
    </row>
    <row r="49" spans="1:9">
      <c r="A49" s="18" t="s">
        <v>364</v>
      </c>
      <c r="B49" s="14" t="s">
        <v>365</v>
      </c>
      <c r="C49" s="41" t="s">
        <v>203</v>
      </c>
      <c r="D49" s="42">
        <v>1.15E-2</v>
      </c>
      <c r="E49" s="17">
        <v>1</v>
      </c>
      <c r="F49" s="17">
        <v>0</v>
      </c>
      <c r="G49" s="17">
        <v>20.56</v>
      </c>
      <c r="H49" s="17">
        <v>0</v>
      </c>
      <c r="I49" s="17">
        <v>0.23</v>
      </c>
    </row>
    <row r="50" spans="1:9">
      <c r="A50" s="18" t="s">
        <v>366</v>
      </c>
      <c r="B50" s="18" t="s">
        <v>367</v>
      </c>
      <c r="C50" s="41" t="s">
        <v>203</v>
      </c>
      <c r="D50" s="42">
        <v>2.3E-2</v>
      </c>
      <c r="E50" s="17">
        <v>1</v>
      </c>
      <c r="F50" s="17">
        <v>0</v>
      </c>
      <c r="G50" s="17">
        <v>21.86</v>
      </c>
      <c r="H50" s="17">
        <v>0</v>
      </c>
      <c r="I50" s="17">
        <v>0.5</v>
      </c>
    </row>
    <row r="51" spans="1:9">
      <c r="I51" s="62">
        <f>SUM(I45:I50)</f>
        <v>12.39</v>
      </c>
    </row>
  </sheetData>
  <mergeCells count="4">
    <mergeCell ref="A2:M2"/>
    <mergeCell ref="A3:M3"/>
    <mergeCell ref="A4:M4"/>
    <mergeCell ref="A5:M5"/>
  </mergeCells>
  <printOptions horizontalCentered="1"/>
  <pageMargins left="0.70866141732283472" right="0.31496062992125984" top="0.98425196850393704" bottom="0.98425196850393704" header="0.39370078740157483" footer="0.39370078740157483"/>
  <pageSetup paperSize="9" scale="72" fitToWidth="0" fitToHeight="0" orientation="portrait" r:id="rId1"/>
  <headerFooter scaleWithDoc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 Inicial</vt:lpstr>
      <vt:lpstr>Composições Principais</vt:lpstr>
      <vt:lpstr>Composições Auxiliares</vt:lpstr>
      <vt:lpstr>'Composições Principais'!Titulos_de_impressao</vt:lpstr>
      <vt:lpstr>'Orçamento Inicial'!Titulos_de_impressao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2021-10-25T13:14:34Z</dcterms:modified>
</cp:coreProperties>
</file>